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AC9DA18D-6FB1-4A62-BA78-0B49D5737DDD}" xr6:coauthVersionLast="36" xr6:coauthVersionMax="36" xr10:uidLastSave="{00000000-0000-0000-0000-000000000000}"/>
  <bookViews>
    <workbookView xWindow="0" yWindow="0" windowWidth="28800" windowHeight="12135" xr2:uid="{C02FBB02-3F52-4C6B-88C8-028F53822D00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76" i="2" l="1"/>
  <c r="AA376" i="2"/>
  <c r="S376" i="2"/>
  <c r="R376" i="2"/>
  <c r="K376" i="2"/>
  <c r="AN374" i="2"/>
  <c r="C374" i="2"/>
  <c r="B374" i="2"/>
  <c r="AN373" i="2"/>
  <c r="C373" i="2"/>
  <c r="AN372" i="2"/>
  <c r="I62" i="2" s="1"/>
  <c r="C372" i="2"/>
  <c r="B372" i="2"/>
  <c r="AN371" i="2"/>
  <c r="C371" i="2"/>
  <c r="AN370" i="2"/>
  <c r="C370" i="2"/>
  <c r="B370" i="2"/>
  <c r="AN369" i="2"/>
  <c r="C369" i="2"/>
  <c r="AN368" i="2"/>
  <c r="C368" i="2"/>
  <c r="B368" i="2"/>
  <c r="AN367" i="2"/>
  <c r="C367" i="2"/>
  <c r="AN366" i="2"/>
  <c r="C366" i="2"/>
  <c r="B366" i="2"/>
  <c r="AN365" i="2"/>
  <c r="C365" i="2"/>
  <c r="AN364" i="2"/>
  <c r="C364" i="2"/>
  <c r="B364" i="2"/>
  <c r="AN363" i="2"/>
  <c r="C363" i="2"/>
  <c r="AN362" i="2"/>
  <c r="C362" i="2"/>
  <c r="AN361" i="2"/>
  <c r="C361" i="2"/>
  <c r="AN360" i="2"/>
  <c r="C360" i="2"/>
  <c r="AN359" i="2"/>
  <c r="C359" i="2"/>
  <c r="AN358" i="2"/>
  <c r="C358" i="2"/>
  <c r="AN357" i="2"/>
  <c r="C357" i="2"/>
  <c r="AN356" i="2"/>
  <c r="C356" i="2"/>
  <c r="AN355" i="2"/>
  <c r="C355" i="2"/>
  <c r="AN354" i="2"/>
  <c r="C354" i="2"/>
  <c r="AN353" i="2"/>
  <c r="C353" i="2"/>
  <c r="AN352" i="2"/>
  <c r="C352" i="2"/>
  <c r="AN351" i="2"/>
  <c r="C351" i="2"/>
  <c r="AN350" i="2"/>
  <c r="C350" i="2"/>
  <c r="B350" i="2"/>
  <c r="AN349" i="2"/>
  <c r="C349" i="2"/>
  <c r="AN348" i="2"/>
  <c r="C348" i="2"/>
  <c r="AM344" i="2"/>
  <c r="AL344" i="2"/>
  <c r="AK344" i="2"/>
  <c r="AJ344" i="2"/>
  <c r="AI344" i="2"/>
  <c r="AH344" i="2"/>
  <c r="AH376" i="2" s="1"/>
  <c r="AG344" i="2"/>
  <c r="AF344" i="2"/>
  <c r="AE344" i="2"/>
  <c r="AD344" i="2"/>
  <c r="AC344" i="2"/>
  <c r="AB344" i="2"/>
  <c r="AA344" i="2"/>
  <c r="Z344" i="2"/>
  <c r="Z376" i="2" s="1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J376" i="2" s="1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C312" i="2"/>
  <c r="B312" i="2"/>
  <c r="A312" i="2"/>
  <c r="AN311" i="2"/>
  <c r="AN310" i="2"/>
  <c r="H62" i="2" s="1"/>
  <c r="C310" i="2"/>
  <c r="B310" i="2"/>
  <c r="A310" i="2"/>
  <c r="AN309" i="2"/>
  <c r="AN308" i="2"/>
  <c r="C308" i="2"/>
  <c r="B308" i="2"/>
  <c r="A308" i="2"/>
  <c r="AN307" i="2"/>
  <c r="AN306" i="2"/>
  <c r="C306" i="2"/>
  <c r="B306" i="2"/>
  <c r="A306" i="2"/>
  <c r="AN305" i="2"/>
  <c r="AN304" i="2"/>
  <c r="C304" i="2"/>
  <c r="B304" i="2"/>
  <c r="A304" i="2"/>
  <c r="AN303" i="2"/>
  <c r="AN302" i="2"/>
  <c r="C302" i="2"/>
  <c r="B302" i="2"/>
  <c r="A302" i="2"/>
  <c r="AN301" i="2"/>
  <c r="AN300" i="2"/>
  <c r="C300" i="2"/>
  <c r="A300" i="2"/>
  <c r="AN299" i="2"/>
  <c r="AN298" i="2"/>
  <c r="C298" i="2"/>
  <c r="A298" i="2"/>
  <c r="AN297" i="2"/>
  <c r="AN296" i="2"/>
  <c r="C296" i="2"/>
  <c r="A296" i="2"/>
  <c r="AN295" i="2"/>
  <c r="AN294" i="2"/>
  <c r="C294" i="2"/>
  <c r="A294" i="2"/>
  <c r="AN293" i="2"/>
  <c r="AN292" i="2"/>
  <c r="C292" i="2"/>
  <c r="A292" i="2"/>
  <c r="AN291" i="2"/>
  <c r="AN290" i="2"/>
  <c r="C290" i="2"/>
  <c r="A290" i="2"/>
  <c r="AN289" i="2"/>
  <c r="AN288" i="2"/>
  <c r="C288" i="2"/>
  <c r="A288" i="2"/>
  <c r="AN287" i="2"/>
  <c r="AN286" i="2"/>
  <c r="C286" i="2"/>
  <c r="B286" i="2"/>
  <c r="A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269" i="2"/>
  <c r="A331" i="2" s="1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C250" i="2"/>
  <c r="AN249" i="2"/>
  <c r="G63" i="2" s="1"/>
  <c r="C249" i="2"/>
  <c r="AN248" i="2"/>
  <c r="C248" i="2"/>
  <c r="AN247" i="2"/>
  <c r="G61" i="2" s="1"/>
  <c r="C247" i="2"/>
  <c r="AN246" i="2"/>
  <c r="G60" i="2" s="1"/>
  <c r="C246" i="2"/>
  <c r="AN245" i="2"/>
  <c r="C245" i="2"/>
  <c r="AN244" i="2"/>
  <c r="C244" i="2"/>
  <c r="AN243" i="2"/>
  <c r="C243" i="2"/>
  <c r="AN242" i="2"/>
  <c r="C242" i="2"/>
  <c r="AN241" i="2"/>
  <c r="C241" i="2"/>
  <c r="AN240" i="2"/>
  <c r="C240" i="2"/>
  <c r="AN239" i="2"/>
  <c r="C239" i="2"/>
  <c r="AN238" i="2"/>
  <c r="C238" i="2"/>
  <c r="AN237" i="2"/>
  <c r="C237" i="2"/>
  <c r="AN236" i="2"/>
  <c r="C236" i="2"/>
  <c r="AN235" i="2"/>
  <c r="C235" i="2"/>
  <c r="AN234" i="2"/>
  <c r="C234" i="2"/>
  <c r="AN233" i="2"/>
  <c r="C233" i="2"/>
  <c r="AN232" i="2"/>
  <c r="C232" i="2"/>
  <c r="AN231" i="2"/>
  <c r="C231" i="2"/>
  <c r="AN230" i="2"/>
  <c r="C230" i="2"/>
  <c r="AN229" i="2"/>
  <c r="C229" i="2"/>
  <c r="AN228" i="2"/>
  <c r="C228" i="2"/>
  <c r="AN227" i="2"/>
  <c r="C227" i="2"/>
  <c r="AN226" i="2"/>
  <c r="C226" i="2"/>
  <c r="AN225" i="2"/>
  <c r="C225" i="2"/>
  <c r="AN224" i="2"/>
  <c r="C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B218" i="2"/>
  <c r="B280" i="2" s="1"/>
  <c r="B342" i="2" s="1"/>
  <c r="AN217" i="2"/>
  <c r="AN216" i="2"/>
  <c r="AN215" i="2"/>
  <c r="AN214" i="2"/>
  <c r="B214" i="2"/>
  <c r="B276" i="2" s="1"/>
  <c r="B338" i="2" s="1"/>
  <c r="AN213" i="2"/>
  <c r="AN212" i="2"/>
  <c r="AN211" i="2"/>
  <c r="AN210" i="2"/>
  <c r="B210" i="2"/>
  <c r="B272" i="2" s="1"/>
  <c r="B334" i="2" s="1"/>
  <c r="AN209" i="2"/>
  <c r="AN208" i="2"/>
  <c r="AN207" i="2"/>
  <c r="AN206" i="2"/>
  <c r="AN205" i="2"/>
  <c r="AN204" i="2"/>
  <c r="AN203" i="2"/>
  <c r="AN202" i="2"/>
  <c r="B202" i="2"/>
  <c r="B264" i="2" s="1"/>
  <c r="B326" i="2" s="1"/>
  <c r="AN201" i="2"/>
  <c r="AN200" i="2"/>
  <c r="AN199" i="2"/>
  <c r="AN198" i="2"/>
  <c r="B198" i="2"/>
  <c r="B260" i="2" s="1"/>
  <c r="B322" i="2" s="1"/>
  <c r="AN197" i="2"/>
  <c r="AN196" i="2"/>
  <c r="AN195" i="2"/>
  <c r="AN194" i="2"/>
  <c r="B194" i="2"/>
  <c r="B256" i="2" s="1"/>
  <c r="B318" i="2" s="1"/>
  <c r="AN188" i="2"/>
  <c r="C188" i="2"/>
  <c r="AN187" i="2"/>
  <c r="C187" i="2"/>
  <c r="AN186" i="2"/>
  <c r="C186" i="2"/>
  <c r="AN185" i="2"/>
  <c r="C185" i="2"/>
  <c r="AN184" i="2"/>
  <c r="C184" i="2"/>
  <c r="AN183" i="2"/>
  <c r="F59" i="2" s="1"/>
  <c r="C183" i="2"/>
  <c r="AN182" i="2"/>
  <c r="C182" i="2"/>
  <c r="AN181" i="2"/>
  <c r="C181" i="2"/>
  <c r="AN180" i="2"/>
  <c r="C180" i="2"/>
  <c r="AN179" i="2"/>
  <c r="C179" i="2"/>
  <c r="B179" i="2"/>
  <c r="AN178" i="2"/>
  <c r="C178" i="2"/>
  <c r="AN177" i="2"/>
  <c r="C177" i="2"/>
  <c r="AN176" i="2"/>
  <c r="C176" i="2"/>
  <c r="AN175" i="2"/>
  <c r="C175" i="2"/>
  <c r="AN174" i="2"/>
  <c r="C174" i="2"/>
  <c r="AN173" i="2"/>
  <c r="C173" i="2"/>
  <c r="B173" i="2"/>
  <c r="AN172" i="2"/>
  <c r="C172" i="2"/>
  <c r="AN171" i="2"/>
  <c r="C171" i="2"/>
  <c r="AN170" i="2"/>
  <c r="C170" i="2"/>
  <c r="AN169" i="2"/>
  <c r="C169" i="2"/>
  <c r="AN168" i="2"/>
  <c r="C168" i="2"/>
  <c r="AN167" i="2"/>
  <c r="C167" i="2"/>
  <c r="AN166" i="2"/>
  <c r="C166" i="2"/>
  <c r="AN165" i="2"/>
  <c r="C165" i="2"/>
  <c r="AN164" i="2"/>
  <c r="C164" i="2"/>
  <c r="AN163" i="2"/>
  <c r="C163" i="2"/>
  <c r="B163" i="2"/>
  <c r="AN162" i="2"/>
  <c r="C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B157" i="2"/>
  <c r="B219" i="2" s="1"/>
  <c r="B281" i="2" s="1"/>
  <c r="B343" i="2" s="1"/>
  <c r="AN156" i="2"/>
  <c r="B156" i="2"/>
  <c r="AN155" i="2"/>
  <c r="B155" i="2"/>
  <c r="B217" i="2" s="1"/>
  <c r="B279" i="2" s="1"/>
  <c r="B341" i="2" s="1"/>
  <c r="AN154" i="2"/>
  <c r="B154" i="2"/>
  <c r="B216" i="2" s="1"/>
  <c r="B278" i="2" s="1"/>
  <c r="B340" i="2" s="1"/>
  <c r="A154" i="2"/>
  <c r="A216" i="2" s="1"/>
  <c r="A278" i="2" s="1"/>
  <c r="A340" i="2" s="1"/>
  <c r="AN153" i="2"/>
  <c r="B153" i="2"/>
  <c r="B215" i="2" s="1"/>
  <c r="B277" i="2" s="1"/>
  <c r="B339" i="2" s="1"/>
  <c r="AN152" i="2"/>
  <c r="B152" i="2"/>
  <c r="AN151" i="2"/>
  <c r="B151" i="2"/>
  <c r="B213" i="2" s="1"/>
  <c r="B275" i="2" s="1"/>
  <c r="B337" i="2" s="1"/>
  <c r="AN150" i="2"/>
  <c r="B150" i="2"/>
  <c r="B212" i="2" s="1"/>
  <c r="B274" i="2" s="1"/>
  <c r="B336" i="2" s="1"/>
  <c r="AN149" i="2"/>
  <c r="B149" i="2"/>
  <c r="B211" i="2" s="1"/>
  <c r="B273" i="2" s="1"/>
  <c r="B335" i="2" s="1"/>
  <c r="AN148" i="2"/>
  <c r="B148" i="2"/>
  <c r="AN147" i="2"/>
  <c r="B147" i="2"/>
  <c r="B209" i="2" s="1"/>
  <c r="B271" i="2" s="1"/>
  <c r="B333" i="2" s="1"/>
  <c r="AN146" i="2"/>
  <c r="B146" i="2"/>
  <c r="B208" i="2" s="1"/>
  <c r="B270" i="2" s="1"/>
  <c r="B332" i="2" s="1"/>
  <c r="AN145" i="2"/>
  <c r="B145" i="2"/>
  <c r="B207" i="2" s="1"/>
  <c r="B269" i="2" s="1"/>
  <c r="B331" i="2" s="1"/>
  <c r="AN144" i="2"/>
  <c r="B144" i="2"/>
  <c r="B206" i="2" s="1"/>
  <c r="B268" i="2" s="1"/>
  <c r="B330" i="2" s="1"/>
  <c r="A144" i="2"/>
  <c r="A206" i="2" s="1"/>
  <c r="A268" i="2" s="1"/>
  <c r="A330" i="2" s="1"/>
  <c r="AN143" i="2"/>
  <c r="B143" i="2"/>
  <c r="B205" i="2" s="1"/>
  <c r="B267" i="2" s="1"/>
  <c r="B329" i="2" s="1"/>
  <c r="AN142" i="2"/>
  <c r="B142" i="2"/>
  <c r="B204" i="2" s="1"/>
  <c r="B266" i="2" s="1"/>
  <c r="B328" i="2" s="1"/>
  <c r="AN141" i="2"/>
  <c r="B141" i="2"/>
  <c r="B203" i="2" s="1"/>
  <c r="B265" i="2" s="1"/>
  <c r="B327" i="2" s="1"/>
  <c r="AN140" i="2"/>
  <c r="B140" i="2"/>
  <c r="AN139" i="2"/>
  <c r="B139" i="2"/>
  <c r="B201" i="2" s="1"/>
  <c r="B263" i="2" s="1"/>
  <c r="B325" i="2" s="1"/>
  <c r="AN138" i="2"/>
  <c r="B138" i="2"/>
  <c r="B200" i="2" s="1"/>
  <c r="B262" i="2" s="1"/>
  <c r="B324" i="2" s="1"/>
  <c r="AN137" i="2"/>
  <c r="B137" i="2"/>
  <c r="B199" i="2" s="1"/>
  <c r="B261" i="2" s="1"/>
  <c r="B323" i="2" s="1"/>
  <c r="AN136" i="2"/>
  <c r="B136" i="2"/>
  <c r="AN135" i="2"/>
  <c r="B135" i="2"/>
  <c r="B197" i="2" s="1"/>
  <c r="B259" i="2" s="1"/>
  <c r="B321" i="2" s="1"/>
  <c r="AN134" i="2"/>
  <c r="B134" i="2"/>
  <c r="B196" i="2" s="1"/>
  <c r="B258" i="2" s="1"/>
  <c r="B320" i="2" s="1"/>
  <c r="AN133" i="2"/>
  <c r="B133" i="2"/>
  <c r="B195" i="2" s="1"/>
  <c r="B257" i="2" s="1"/>
  <c r="B319" i="2" s="1"/>
  <c r="AN132" i="2"/>
  <c r="B132" i="2"/>
  <c r="AN126" i="2"/>
  <c r="C126" i="2"/>
  <c r="B126" i="2"/>
  <c r="B188" i="2" s="1"/>
  <c r="A126" i="2"/>
  <c r="A188" i="2" s="1"/>
  <c r="AN125" i="2"/>
  <c r="E63" i="2" s="1"/>
  <c r="C125" i="2"/>
  <c r="C311" i="2" s="1"/>
  <c r="B125" i="2"/>
  <c r="A125" i="2"/>
  <c r="AN124" i="2"/>
  <c r="C124" i="2"/>
  <c r="B124" i="2"/>
  <c r="B186" i="2" s="1"/>
  <c r="A124" i="2"/>
  <c r="A186" i="2" s="1"/>
  <c r="AN123" i="2"/>
  <c r="C123" i="2"/>
  <c r="C309" i="2" s="1"/>
  <c r="B123" i="2"/>
  <c r="B185" i="2" s="1"/>
  <c r="A123" i="2"/>
  <c r="AN122" i="2"/>
  <c r="C122" i="2"/>
  <c r="B122" i="2"/>
  <c r="B184" i="2" s="1"/>
  <c r="A122" i="2"/>
  <c r="A184" i="2" s="1"/>
  <c r="AN121" i="2"/>
  <c r="E59" i="2" s="1"/>
  <c r="C121" i="2"/>
  <c r="C307" i="2" s="1"/>
  <c r="B121" i="2"/>
  <c r="B183" i="2" s="1"/>
  <c r="A121" i="2"/>
  <c r="AN120" i="2"/>
  <c r="C120" i="2"/>
  <c r="B120" i="2"/>
  <c r="B182" i="2" s="1"/>
  <c r="A120" i="2"/>
  <c r="A182" i="2" s="1"/>
  <c r="AN119" i="2"/>
  <c r="C119" i="2"/>
  <c r="C305" i="2" s="1"/>
  <c r="B119" i="2"/>
  <c r="A119" i="2"/>
  <c r="AN118" i="2"/>
  <c r="C118" i="2"/>
  <c r="B118" i="2"/>
  <c r="B180" i="2" s="1"/>
  <c r="A118" i="2"/>
  <c r="A180" i="2" s="1"/>
  <c r="AN117" i="2"/>
  <c r="C117" i="2"/>
  <c r="C303" i="2" s="1"/>
  <c r="B117" i="2"/>
  <c r="A117" i="2"/>
  <c r="AN116" i="2"/>
  <c r="C116" i="2"/>
  <c r="B116" i="2"/>
  <c r="B178" i="2" s="1"/>
  <c r="A116" i="2"/>
  <c r="A178" i="2" s="1"/>
  <c r="AN115" i="2"/>
  <c r="C115" i="2"/>
  <c r="C301" i="2" s="1"/>
  <c r="B115" i="2"/>
  <c r="A115" i="2"/>
  <c r="AN114" i="2"/>
  <c r="C114" i="2"/>
  <c r="B114" i="2"/>
  <c r="A114" i="2"/>
  <c r="A176" i="2" s="1"/>
  <c r="AN113" i="2"/>
  <c r="C113" i="2"/>
  <c r="C299" i="2" s="1"/>
  <c r="B113" i="2"/>
  <c r="A113" i="2"/>
  <c r="AN112" i="2"/>
  <c r="C112" i="2"/>
  <c r="B112" i="2"/>
  <c r="A112" i="2"/>
  <c r="A174" i="2" s="1"/>
  <c r="AN111" i="2"/>
  <c r="C111" i="2"/>
  <c r="C297" i="2" s="1"/>
  <c r="B111" i="2"/>
  <c r="A111" i="2"/>
  <c r="AN110" i="2"/>
  <c r="C110" i="2"/>
  <c r="B110" i="2"/>
  <c r="A110" i="2"/>
  <c r="A172" i="2" s="1"/>
  <c r="AN109" i="2"/>
  <c r="C109" i="2"/>
  <c r="C295" i="2" s="1"/>
  <c r="B109" i="2"/>
  <c r="A109" i="2"/>
  <c r="AN108" i="2"/>
  <c r="C108" i="2"/>
  <c r="B108" i="2"/>
  <c r="A108" i="2"/>
  <c r="A170" i="2" s="1"/>
  <c r="AN107" i="2"/>
  <c r="C107" i="2"/>
  <c r="C293" i="2" s="1"/>
  <c r="B107" i="2"/>
  <c r="B169" i="2" s="1"/>
  <c r="A107" i="2"/>
  <c r="AN106" i="2"/>
  <c r="C106" i="2"/>
  <c r="B106" i="2"/>
  <c r="A106" i="2"/>
  <c r="A168" i="2" s="1"/>
  <c r="AN105" i="2"/>
  <c r="C105" i="2"/>
  <c r="C291" i="2" s="1"/>
  <c r="B105" i="2"/>
  <c r="B167" i="2" s="1"/>
  <c r="A105" i="2"/>
  <c r="AN104" i="2"/>
  <c r="C104" i="2"/>
  <c r="B104" i="2"/>
  <c r="A104" i="2"/>
  <c r="A166" i="2" s="1"/>
  <c r="AN103" i="2"/>
  <c r="C103" i="2"/>
  <c r="C289" i="2" s="1"/>
  <c r="B103" i="2"/>
  <c r="A103" i="2"/>
  <c r="AN102" i="2"/>
  <c r="C102" i="2"/>
  <c r="B102" i="2"/>
  <c r="A102" i="2"/>
  <c r="A164" i="2" s="1"/>
  <c r="AN101" i="2"/>
  <c r="C101" i="2"/>
  <c r="C287" i="2" s="1"/>
  <c r="B101" i="2"/>
  <c r="A101" i="2"/>
  <c r="AN100" i="2"/>
  <c r="C100" i="2"/>
  <c r="B100" i="2"/>
  <c r="A100" i="2"/>
  <c r="A162" i="2" s="1"/>
  <c r="AM96" i="2"/>
  <c r="AM376" i="2" s="1"/>
  <c r="AL96" i="2"/>
  <c r="AL376" i="2" s="1"/>
  <c r="AK96" i="2"/>
  <c r="AK376" i="2" s="1"/>
  <c r="AJ96" i="2"/>
  <c r="AJ376" i="2" s="1"/>
  <c r="AI96" i="2"/>
  <c r="AH96" i="2"/>
  <c r="AG96" i="2"/>
  <c r="AF96" i="2"/>
  <c r="AF376" i="2" s="1"/>
  <c r="AE96" i="2"/>
  <c r="AE376" i="2" s="1"/>
  <c r="AD96" i="2"/>
  <c r="AD376" i="2" s="1"/>
  <c r="AC96" i="2"/>
  <c r="AC376" i="2" s="1"/>
  <c r="AB96" i="2"/>
  <c r="AB376" i="2" s="1"/>
  <c r="AA96" i="2"/>
  <c r="Z96" i="2"/>
  <c r="Y96" i="2"/>
  <c r="X96" i="2"/>
  <c r="X376" i="2" s="1"/>
  <c r="W96" i="2"/>
  <c r="W376" i="2" s="1"/>
  <c r="V96" i="2"/>
  <c r="V376" i="2" s="1"/>
  <c r="U96" i="2"/>
  <c r="U376" i="2" s="1"/>
  <c r="T96" i="2"/>
  <c r="T376" i="2" s="1"/>
  <c r="S96" i="2"/>
  <c r="R96" i="2"/>
  <c r="Q96" i="2"/>
  <c r="P96" i="2"/>
  <c r="P376" i="2" s="1"/>
  <c r="O96" i="2"/>
  <c r="O376" i="2" s="1"/>
  <c r="N96" i="2"/>
  <c r="N376" i="2" s="1"/>
  <c r="M96" i="2"/>
  <c r="M376" i="2" s="1"/>
  <c r="L96" i="2"/>
  <c r="L376" i="2" s="1"/>
  <c r="K96" i="2"/>
  <c r="J96" i="2"/>
  <c r="I96" i="2"/>
  <c r="H96" i="2"/>
  <c r="H376" i="2" s="1"/>
  <c r="G96" i="2"/>
  <c r="G376" i="2" s="1"/>
  <c r="F96" i="2"/>
  <c r="F376" i="2" s="1"/>
  <c r="E96" i="2"/>
  <c r="E376" i="2" s="1"/>
  <c r="AN95" i="2"/>
  <c r="C95" i="2"/>
  <c r="C157" i="2" s="1"/>
  <c r="C219" i="2" s="1"/>
  <c r="C281" i="2" s="1"/>
  <c r="C343" i="2" s="1"/>
  <c r="B95" i="2"/>
  <c r="A95" i="2"/>
  <c r="A157" i="2" s="1"/>
  <c r="A219" i="2" s="1"/>
  <c r="A281" i="2" s="1"/>
  <c r="A343" i="2" s="1"/>
  <c r="AN94" i="2"/>
  <c r="C94" i="2"/>
  <c r="C156" i="2" s="1"/>
  <c r="C218" i="2" s="1"/>
  <c r="C280" i="2" s="1"/>
  <c r="C342" i="2" s="1"/>
  <c r="B94" i="2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A93" i="2"/>
  <c r="A155" i="2" s="1"/>
  <c r="A217" i="2" s="1"/>
  <c r="A279" i="2" s="1"/>
  <c r="A341" i="2" s="1"/>
  <c r="AN92" i="2"/>
  <c r="C92" i="2"/>
  <c r="C154" i="2" s="1"/>
  <c r="C216" i="2" s="1"/>
  <c r="C278" i="2" s="1"/>
  <c r="C340" i="2" s="1"/>
  <c r="B92" i="2"/>
  <c r="A92" i="2"/>
  <c r="AN91" i="2"/>
  <c r="C91" i="2"/>
  <c r="C153" i="2" s="1"/>
  <c r="C215" i="2" s="1"/>
  <c r="C277" i="2" s="1"/>
  <c r="C339" i="2" s="1"/>
  <c r="B91" i="2"/>
  <c r="A91" i="2"/>
  <c r="A153" i="2" s="1"/>
  <c r="A215" i="2" s="1"/>
  <c r="A277" i="2" s="1"/>
  <c r="A339" i="2" s="1"/>
  <c r="AN90" i="2"/>
  <c r="C90" i="2"/>
  <c r="C152" i="2" s="1"/>
  <c r="C214" i="2" s="1"/>
  <c r="C276" i="2" s="1"/>
  <c r="C338" i="2" s="1"/>
  <c r="B90" i="2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A89" i="2"/>
  <c r="A151" i="2" s="1"/>
  <c r="A213" i="2" s="1"/>
  <c r="A275" i="2" s="1"/>
  <c r="A337" i="2" s="1"/>
  <c r="AN88" i="2"/>
  <c r="C88" i="2"/>
  <c r="C150" i="2" s="1"/>
  <c r="C212" i="2" s="1"/>
  <c r="C274" i="2" s="1"/>
  <c r="C336" i="2" s="1"/>
  <c r="B88" i="2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A87" i="2"/>
  <c r="A149" i="2" s="1"/>
  <c r="A211" i="2" s="1"/>
  <c r="A273" i="2" s="1"/>
  <c r="A335" i="2" s="1"/>
  <c r="AN86" i="2"/>
  <c r="C86" i="2"/>
  <c r="C148" i="2" s="1"/>
  <c r="C210" i="2" s="1"/>
  <c r="C272" i="2" s="1"/>
  <c r="C334" i="2" s="1"/>
  <c r="B86" i="2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A85" i="2"/>
  <c r="A147" i="2" s="1"/>
  <c r="A209" i="2" s="1"/>
  <c r="A271" i="2" s="1"/>
  <c r="A333" i="2" s="1"/>
  <c r="AN84" i="2"/>
  <c r="C84" i="2"/>
  <c r="C146" i="2" s="1"/>
  <c r="C208" i="2" s="1"/>
  <c r="C270" i="2" s="1"/>
  <c r="C332" i="2" s="1"/>
  <c r="B84" i="2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A83" i="2"/>
  <c r="A145" i="2" s="1"/>
  <c r="A207" i="2" s="1"/>
  <c r="AN82" i="2"/>
  <c r="C82" i="2"/>
  <c r="C144" i="2" s="1"/>
  <c r="C206" i="2" s="1"/>
  <c r="C268" i="2" s="1"/>
  <c r="C330" i="2" s="1"/>
  <c r="B82" i="2"/>
  <c r="A82" i="2"/>
  <c r="AN81" i="2"/>
  <c r="C81" i="2"/>
  <c r="C143" i="2" s="1"/>
  <c r="C205" i="2" s="1"/>
  <c r="C267" i="2" s="1"/>
  <c r="C329" i="2" s="1"/>
  <c r="B81" i="2"/>
  <c r="A81" i="2"/>
  <c r="A143" i="2" s="1"/>
  <c r="A205" i="2" s="1"/>
  <c r="A267" i="2" s="1"/>
  <c r="A329" i="2" s="1"/>
  <c r="AN80" i="2"/>
  <c r="C80" i="2"/>
  <c r="C142" i="2" s="1"/>
  <c r="C204" i="2" s="1"/>
  <c r="C266" i="2" s="1"/>
  <c r="C328" i="2" s="1"/>
  <c r="B80" i="2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A79" i="2"/>
  <c r="A141" i="2" s="1"/>
  <c r="A203" i="2" s="1"/>
  <c r="A265" i="2" s="1"/>
  <c r="A327" i="2" s="1"/>
  <c r="AN78" i="2"/>
  <c r="C78" i="2"/>
  <c r="C140" i="2" s="1"/>
  <c r="C202" i="2" s="1"/>
  <c r="C264" i="2" s="1"/>
  <c r="C326" i="2" s="1"/>
  <c r="B78" i="2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A77" i="2"/>
  <c r="A139" i="2" s="1"/>
  <c r="A201" i="2" s="1"/>
  <c r="A263" i="2" s="1"/>
  <c r="A325" i="2" s="1"/>
  <c r="AN76" i="2"/>
  <c r="C76" i="2"/>
  <c r="C138" i="2" s="1"/>
  <c r="C200" i="2" s="1"/>
  <c r="C262" i="2" s="1"/>
  <c r="C324" i="2" s="1"/>
  <c r="B76" i="2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A75" i="2"/>
  <c r="A137" i="2" s="1"/>
  <c r="A199" i="2" s="1"/>
  <c r="A261" i="2" s="1"/>
  <c r="A323" i="2" s="1"/>
  <c r="AN74" i="2"/>
  <c r="C74" i="2"/>
  <c r="C136" i="2" s="1"/>
  <c r="C198" i="2" s="1"/>
  <c r="C260" i="2" s="1"/>
  <c r="C322" i="2" s="1"/>
  <c r="B74" i="2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A73" i="2"/>
  <c r="A135" i="2" s="1"/>
  <c r="A197" i="2" s="1"/>
  <c r="A259" i="2" s="1"/>
  <c r="A321" i="2" s="1"/>
  <c r="AN72" i="2"/>
  <c r="C72" i="2"/>
  <c r="C134" i="2" s="1"/>
  <c r="C196" i="2" s="1"/>
  <c r="C258" i="2" s="1"/>
  <c r="C320" i="2" s="1"/>
  <c r="B72" i="2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A71" i="2"/>
  <c r="A133" i="2" s="1"/>
  <c r="A195" i="2" s="1"/>
  <c r="A257" i="2" s="1"/>
  <c r="A319" i="2" s="1"/>
  <c r="AN70" i="2"/>
  <c r="C70" i="2"/>
  <c r="C132" i="2" s="1"/>
  <c r="C194" i="2" s="1"/>
  <c r="C256" i="2" s="1"/>
  <c r="C318" i="2" s="1"/>
  <c r="B70" i="2"/>
  <c r="A70" i="2"/>
  <c r="A132" i="2" s="1"/>
  <c r="A194" i="2" s="1"/>
  <c r="A256" i="2" s="1"/>
  <c r="A318" i="2" s="1"/>
  <c r="AP64" i="2"/>
  <c r="I64" i="2"/>
  <c r="H64" i="2"/>
  <c r="G64" i="2"/>
  <c r="F64" i="2"/>
  <c r="E64" i="2"/>
  <c r="AO63" i="2"/>
  <c r="I63" i="2"/>
  <c r="H63" i="2"/>
  <c r="F63" i="2"/>
  <c r="AO62" i="2"/>
  <c r="G62" i="2"/>
  <c r="F62" i="2"/>
  <c r="E62" i="2"/>
  <c r="M62" i="2" s="1"/>
  <c r="AO61" i="2"/>
  <c r="I61" i="2"/>
  <c r="H61" i="2"/>
  <c r="F61" i="2"/>
  <c r="M61" i="2" s="1"/>
  <c r="E61" i="2"/>
  <c r="AO60" i="2"/>
  <c r="I60" i="2"/>
  <c r="H60" i="2"/>
  <c r="F60" i="2"/>
  <c r="E60" i="2"/>
  <c r="M60" i="2" s="1"/>
  <c r="AO59" i="2"/>
  <c r="I59" i="2"/>
  <c r="H59" i="2"/>
  <c r="G59" i="2"/>
  <c r="M59" i="2" s="1"/>
  <c r="AO58" i="2"/>
  <c r="I58" i="2"/>
  <c r="H58" i="2"/>
  <c r="G58" i="2"/>
  <c r="F58" i="2"/>
  <c r="M58" i="2" s="1"/>
  <c r="E58" i="2"/>
  <c r="AO57" i="2"/>
  <c r="I57" i="2"/>
  <c r="H57" i="2"/>
  <c r="G57" i="2"/>
  <c r="F57" i="2"/>
  <c r="E57" i="2"/>
  <c r="M57" i="2" s="1"/>
  <c r="AO56" i="2"/>
  <c r="I56" i="2"/>
  <c r="H56" i="2"/>
  <c r="G56" i="2"/>
  <c r="F56" i="2"/>
  <c r="M56" i="2" s="1"/>
  <c r="E56" i="2"/>
  <c r="AO55" i="2"/>
  <c r="I55" i="2"/>
  <c r="H55" i="2"/>
  <c r="G55" i="2"/>
  <c r="F55" i="2"/>
  <c r="M55" i="2" s="1"/>
  <c r="E55" i="2"/>
  <c r="AO54" i="2"/>
  <c r="I54" i="2"/>
  <c r="H54" i="2"/>
  <c r="G54" i="2"/>
  <c r="F54" i="2"/>
  <c r="E54" i="2"/>
  <c r="M54" i="2" s="1"/>
  <c r="AO53" i="2"/>
  <c r="I53" i="2"/>
  <c r="H53" i="2"/>
  <c r="G53" i="2"/>
  <c r="F53" i="2"/>
  <c r="E53" i="2"/>
  <c r="M53" i="2" s="1"/>
  <c r="AO52" i="2"/>
  <c r="I52" i="2"/>
  <c r="H52" i="2"/>
  <c r="G52" i="2"/>
  <c r="M52" i="2" s="1"/>
  <c r="F52" i="2"/>
  <c r="E52" i="2"/>
  <c r="AO51" i="2"/>
  <c r="M51" i="2"/>
  <c r="I51" i="2"/>
  <c r="H51" i="2"/>
  <c r="G51" i="2"/>
  <c r="F51" i="2"/>
  <c r="E51" i="2"/>
  <c r="AO50" i="2"/>
  <c r="I50" i="2"/>
  <c r="H50" i="2"/>
  <c r="G50" i="2"/>
  <c r="F50" i="2"/>
  <c r="E50" i="2"/>
  <c r="M50" i="2" s="1"/>
  <c r="AO49" i="2"/>
  <c r="I49" i="2"/>
  <c r="H49" i="2"/>
  <c r="G49" i="2"/>
  <c r="F49" i="2"/>
  <c r="E49" i="2"/>
  <c r="M49" i="2" s="1"/>
  <c r="AO48" i="2"/>
  <c r="M48" i="2"/>
  <c r="I48" i="2"/>
  <c r="H48" i="2"/>
  <c r="G48" i="2"/>
  <c r="F48" i="2"/>
  <c r="E48" i="2"/>
  <c r="AO47" i="2"/>
  <c r="I47" i="2"/>
  <c r="H47" i="2"/>
  <c r="G47" i="2"/>
  <c r="F47" i="2"/>
  <c r="M47" i="2" s="1"/>
  <c r="E47" i="2"/>
  <c r="AO46" i="2"/>
  <c r="I46" i="2"/>
  <c r="H46" i="2"/>
  <c r="G46" i="2"/>
  <c r="F46" i="2"/>
  <c r="E46" i="2"/>
  <c r="M46" i="2" s="1"/>
  <c r="AO45" i="2"/>
  <c r="I45" i="2"/>
  <c r="H45" i="2"/>
  <c r="G45" i="2"/>
  <c r="F45" i="2"/>
  <c r="E45" i="2"/>
  <c r="M45" i="2" s="1"/>
  <c r="AO44" i="2"/>
  <c r="I44" i="2"/>
  <c r="H44" i="2"/>
  <c r="G44" i="2"/>
  <c r="F44" i="2"/>
  <c r="M44" i="2" s="1"/>
  <c r="E44" i="2"/>
  <c r="AO43" i="2"/>
  <c r="I43" i="2"/>
  <c r="H43" i="2"/>
  <c r="G43" i="2"/>
  <c r="F43" i="2"/>
  <c r="E43" i="2"/>
  <c r="M43" i="2" s="1"/>
  <c r="AO42" i="2"/>
  <c r="I42" i="2"/>
  <c r="H42" i="2"/>
  <c r="G42" i="2"/>
  <c r="F42" i="2"/>
  <c r="E42" i="2"/>
  <c r="M42" i="2" s="1"/>
  <c r="AO41" i="2"/>
  <c r="I41" i="2"/>
  <c r="H41" i="2"/>
  <c r="G41" i="2"/>
  <c r="F41" i="2"/>
  <c r="E41" i="2"/>
  <c r="M41" i="2" s="1"/>
  <c r="AO40" i="2"/>
  <c r="M40" i="2"/>
  <c r="I40" i="2"/>
  <c r="H40" i="2"/>
  <c r="G40" i="2"/>
  <c r="F40" i="2"/>
  <c r="E40" i="2"/>
  <c r="AO39" i="2"/>
  <c r="I39" i="2"/>
  <c r="H39" i="2"/>
  <c r="G39" i="2"/>
  <c r="F39" i="2"/>
  <c r="M39" i="2" s="1"/>
  <c r="E39" i="2"/>
  <c r="AO38" i="2"/>
  <c r="I38" i="2"/>
  <c r="H38" i="2"/>
  <c r="G38" i="2"/>
  <c r="F38" i="2"/>
  <c r="E38" i="2"/>
  <c r="M38" i="2" s="1"/>
  <c r="AO33" i="2"/>
  <c r="I33" i="2"/>
  <c r="H33" i="2"/>
  <c r="G33" i="2"/>
  <c r="F33" i="2"/>
  <c r="E33" i="2"/>
  <c r="M33" i="2" s="1"/>
  <c r="AO32" i="2"/>
  <c r="I32" i="2"/>
  <c r="H32" i="2"/>
  <c r="G32" i="2"/>
  <c r="F32" i="2"/>
  <c r="M32" i="2" s="1"/>
  <c r="E32" i="2"/>
  <c r="AO31" i="2"/>
  <c r="I31" i="2"/>
  <c r="H31" i="2"/>
  <c r="G31" i="2"/>
  <c r="F31" i="2"/>
  <c r="E31" i="2"/>
  <c r="M31" i="2" s="1"/>
  <c r="AO30" i="2"/>
  <c r="I30" i="2"/>
  <c r="H30" i="2"/>
  <c r="G30" i="2"/>
  <c r="F30" i="2"/>
  <c r="E30" i="2"/>
  <c r="M30" i="2" s="1"/>
  <c r="AO29" i="2"/>
  <c r="I29" i="2"/>
  <c r="H29" i="2"/>
  <c r="G29" i="2"/>
  <c r="F29" i="2"/>
  <c r="E29" i="2"/>
  <c r="M29" i="2" s="1"/>
  <c r="AO28" i="2"/>
  <c r="M28" i="2"/>
  <c r="I28" i="2"/>
  <c r="H28" i="2"/>
  <c r="G28" i="2"/>
  <c r="F28" i="2"/>
  <c r="E28" i="2"/>
  <c r="AO27" i="2"/>
  <c r="I27" i="2"/>
  <c r="H27" i="2"/>
  <c r="G27" i="2"/>
  <c r="F27" i="2"/>
  <c r="M27" i="2" s="1"/>
  <c r="E27" i="2"/>
  <c r="AO26" i="2"/>
  <c r="I26" i="2"/>
  <c r="H26" i="2"/>
  <c r="G26" i="2"/>
  <c r="F26" i="2"/>
  <c r="E26" i="2"/>
  <c r="M26" i="2" s="1"/>
  <c r="AO25" i="2"/>
  <c r="I25" i="2"/>
  <c r="H25" i="2"/>
  <c r="G25" i="2"/>
  <c r="F25" i="2"/>
  <c r="E25" i="2"/>
  <c r="M25" i="2" s="1"/>
  <c r="AO24" i="2"/>
  <c r="I24" i="2"/>
  <c r="H24" i="2"/>
  <c r="G24" i="2"/>
  <c r="F24" i="2"/>
  <c r="M24" i="2" s="1"/>
  <c r="E24" i="2"/>
  <c r="AO23" i="2"/>
  <c r="I23" i="2"/>
  <c r="H23" i="2"/>
  <c r="G23" i="2"/>
  <c r="F23" i="2"/>
  <c r="E23" i="2"/>
  <c r="M23" i="2" s="1"/>
  <c r="AO22" i="2"/>
  <c r="I22" i="2"/>
  <c r="H22" i="2"/>
  <c r="G22" i="2"/>
  <c r="F22" i="2"/>
  <c r="E22" i="2"/>
  <c r="M22" i="2" s="1"/>
  <c r="AO21" i="2"/>
  <c r="I21" i="2"/>
  <c r="H21" i="2"/>
  <c r="G21" i="2"/>
  <c r="F21" i="2"/>
  <c r="E21" i="2"/>
  <c r="M21" i="2" s="1"/>
  <c r="AO20" i="2"/>
  <c r="M20" i="2"/>
  <c r="I20" i="2"/>
  <c r="H20" i="2"/>
  <c r="G20" i="2"/>
  <c r="F20" i="2"/>
  <c r="E20" i="2"/>
  <c r="AO19" i="2"/>
  <c r="I19" i="2"/>
  <c r="H19" i="2"/>
  <c r="G19" i="2"/>
  <c r="F19" i="2"/>
  <c r="M19" i="2" s="1"/>
  <c r="E19" i="2"/>
  <c r="AO18" i="2"/>
  <c r="I18" i="2"/>
  <c r="H18" i="2"/>
  <c r="G18" i="2"/>
  <c r="F18" i="2"/>
  <c r="E18" i="2"/>
  <c r="M18" i="2" s="1"/>
  <c r="AO17" i="2"/>
  <c r="I17" i="2"/>
  <c r="H17" i="2"/>
  <c r="G17" i="2"/>
  <c r="F17" i="2"/>
  <c r="E17" i="2"/>
  <c r="M17" i="2" s="1"/>
  <c r="AO16" i="2"/>
  <c r="I16" i="2"/>
  <c r="H16" i="2"/>
  <c r="G16" i="2"/>
  <c r="F16" i="2"/>
  <c r="M16" i="2" s="1"/>
  <c r="E16" i="2"/>
  <c r="AO15" i="2"/>
  <c r="I15" i="2"/>
  <c r="H15" i="2"/>
  <c r="G15" i="2"/>
  <c r="F15" i="2"/>
  <c r="E15" i="2"/>
  <c r="M15" i="2" s="1"/>
  <c r="AO14" i="2"/>
  <c r="I14" i="2"/>
  <c r="H14" i="2"/>
  <c r="G14" i="2"/>
  <c r="F14" i="2"/>
  <c r="E14" i="2"/>
  <c r="M14" i="2" s="1"/>
  <c r="AO13" i="2"/>
  <c r="I13" i="2"/>
  <c r="H13" i="2"/>
  <c r="G13" i="2"/>
  <c r="F13" i="2"/>
  <c r="E13" i="2"/>
  <c r="M13" i="2" s="1"/>
  <c r="AO12" i="2"/>
  <c r="M12" i="2"/>
  <c r="I12" i="2"/>
  <c r="H12" i="2"/>
  <c r="G12" i="2"/>
  <c r="F12" i="2"/>
  <c r="E12" i="2"/>
  <c r="AO11" i="2"/>
  <c r="I11" i="2"/>
  <c r="H11" i="2"/>
  <c r="G11" i="2"/>
  <c r="F11" i="2"/>
  <c r="M11" i="2" s="1"/>
  <c r="E11" i="2"/>
  <c r="AO10" i="2"/>
  <c r="I10" i="2"/>
  <c r="H10" i="2"/>
  <c r="G10" i="2"/>
  <c r="F10" i="2"/>
  <c r="E10" i="2"/>
  <c r="M10" i="2" s="1"/>
  <c r="AO9" i="2"/>
  <c r="I9" i="2"/>
  <c r="H9" i="2"/>
  <c r="G9" i="2"/>
  <c r="F9" i="2"/>
  <c r="E9" i="2"/>
  <c r="M9" i="2" s="1"/>
  <c r="AO8" i="2"/>
  <c r="I8" i="2"/>
  <c r="H8" i="2"/>
  <c r="G8" i="2"/>
  <c r="F8" i="2"/>
  <c r="M8" i="2" s="1"/>
  <c r="AO64" i="2" s="1"/>
  <c r="E8" i="2"/>
  <c r="I376" i="2" l="1"/>
  <c r="Q376" i="2"/>
  <c r="Y376" i="2"/>
  <c r="AG376" i="2"/>
  <c r="B162" i="2"/>
  <c r="B224" i="2"/>
  <c r="B164" i="2"/>
  <c r="B226" i="2"/>
  <c r="B166" i="2"/>
  <c r="B228" i="2"/>
  <c r="B168" i="2"/>
  <c r="B230" i="2"/>
  <c r="B170" i="2"/>
  <c r="B232" i="2"/>
  <c r="B172" i="2"/>
  <c r="B234" i="2"/>
  <c r="B174" i="2"/>
  <c r="B236" i="2"/>
  <c r="B176" i="2"/>
  <c r="B238" i="2"/>
  <c r="B292" i="2"/>
  <c r="B356" i="2"/>
  <c r="B296" i="2"/>
  <c r="B360" i="2"/>
  <c r="A225" i="2"/>
  <c r="A287" i="2"/>
  <c r="A349" i="2"/>
  <c r="A163" i="2"/>
  <c r="A227" i="2"/>
  <c r="A289" i="2"/>
  <c r="A351" i="2"/>
  <c r="A165" i="2"/>
  <c r="A229" i="2"/>
  <c r="A291" i="2"/>
  <c r="A353" i="2"/>
  <c r="A167" i="2"/>
  <c r="A231" i="2"/>
  <c r="A293" i="2"/>
  <c r="A355" i="2"/>
  <c r="A169" i="2"/>
  <c r="A233" i="2"/>
  <c r="A295" i="2"/>
  <c r="A357" i="2"/>
  <c r="A171" i="2"/>
  <c r="A235" i="2"/>
  <c r="A297" i="2"/>
  <c r="A359" i="2"/>
  <c r="A173" i="2"/>
  <c r="A237" i="2"/>
  <c r="A299" i="2"/>
  <c r="A361" i="2"/>
  <c r="A175" i="2"/>
  <c r="A239" i="2"/>
  <c r="A301" i="2"/>
  <c r="A363" i="2"/>
  <c r="A177" i="2"/>
  <c r="A241" i="2"/>
  <c r="A303" i="2"/>
  <c r="A365" i="2"/>
  <c r="A179" i="2"/>
  <c r="A243" i="2"/>
  <c r="A305" i="2"/>
  <c r="A367" i="2"/>
  <c r="A181" i="2"/>
  <c r="A245" i="2"/>
  <c r="A307" i="2"/>
  <c r="A369" i="2"/>
  <c r="A183" i="2"/>
  <c r="A247" i="2"/>
  <c r="A309" i="2"/>
  <c r="A371" i="2"/>
  <c r="A185" i="2"/>
  <c r="A249" i="2"/>
  <c r="A311" i="2"/>
  <c r="A373" i="2"/>
  <c r="A187" i="2"/>
  <c r="B290" i="2"/>
  <c r="B354" i="2"/>
  <c r="AN376" i="2"/>
  <c r="B287" i="2"/>
  <c r="B349" i="2"/>
  <c r="B225" i="2"/>
  <c r="B289" i="2"/>
  <c r="B351" i="2"/>
  <c r="B227" i="2"/>
  <c r="B291" i="2"/>
  <c r="B353" i="2"/>
  <c r="B229" i="2"/>
  <c r="B293" i="2"/>
  <c r="B355" i="2"/>
  <c r="B231" i="2"/>
  <c r="B295" i="2"/>
  <c r="B357" i="2"/>
  <c r="B233" i="2"/>
  <c r="B297" i="2"/>
  <c r="B359" i="2"/>
  <c r="B235" i="2"/>
  <c r="B299" i="2"/>
  <c r="B361" i="2"/>
  <c r="B237" i="2"/>
  <c r="B301" i="2"/>
  <c r="B363" i="2"/>
  <c r="B239" i="2"/>
  <c r="B303" i="2"/>
  <c r="B365" i="2"/>
  <c r="B241" i="2"/>
  <c r="B305" i="2"/>
  <c r="B367" i="2"/>
  <c r="B243" i="2"/>
  <c r="B307" i="2"/>
  <c r="B369" i="2"/>
  <c r="B245" i="2"/>
  <c r="B309" i="2"/>
  <c r="B371" i="2"/>
  <c r="B247" i="2"/>
  <c r="B311" i="2"/>
  <c r="B373" i="2"/>
  <c r="B249" i="2"/>
  <c r="B177" i="2"/>
  <c r="B300" i="2"/>
  <c r="B348" i="2"/>
  <c r="B171" i="2"/>
  <c r="B187" i="2"/>
  <c r="B294" i="2"/>
  <c r="B358" i="2"/>
  <c r="AN64" i="2"/>
  <c r="AN63" i="2"/>
  <c r="B165" i="2"/>
  <c r="B181" i="2"/>
  <c r="B288" i="2"/>
  <c r="B352" i="2"/>
  <c r="B175" i="2"/>
  <c r="B298" i="2"/>
  <c r="B362" i="2"/>
  <c r="A348" i="2"/>
  <c r="A350" i="2"/>
  <c r="A352" i="2"/>
  <c r="A354" i="2"/>
  <c r="A356" i="2"/>
  <c r="A358" i="2"/>
  <c r="A360" i="2"/>
  <c r="A362" i="2"/>
  <c r="A364" i="2"/>
  <c r="A366" i="2"/>
  <c r="A368" i="2"/>
  <c r="A370" i="2"/>
  <c r="A372" i="2"/>
  <c r="A374" i="2"/>
  <c r="A224" i="2"/>
  <c r="A226" i="2"/>
  <c r="A228" i="2"/>
  <c r="A230" i="2"/>
  <c r="A232" i="2"/>
  <c r="A234" i="2"/>
  <c r="A236" i="2"/>
  <c r="A238" i="2"/>
  <c r="A240" i="2"/>
  <c r="A242" i="2"/>
  <c r="A244" i="2"/>
  <c r="A246" i="2"/>
  <c r="A248" i="2"/>
  <c r="A250" i="2"/>
  <c r="B240" i="2"/>
  <c r="B242" i="2"/>
  <c r="B244" i="2"/>
  <c r="B246" i="2"/>
  <c r="B248" i="2"/>
  <c r="B250" i="2"/>
</calcChain>
</file>

<file path=xl/sharedStrings.xml><?xml version="1.0" encoding="utf-8"?>
<sst xmlns="http://schemas.openxmlformats.org/spreadsheetml/2006/main" count="308" uniqueCount="180">
  <si>
    <t>日野第七小学校</t>
    <rPh sb="0" eb="2">
      <t>ヒノ</t>
    </rPh>
    <rPh sb="2" eb="3">
      <t>ダイ</t>
    </rPh>
    <rPh sb="3" eb="4">
      <t>ナナ</t>
    </rPh>
    <rPh sb="4" eb="7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</si>
  <si>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</si>
  <si>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</si>
  <si>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</si>
  <si>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</si>
  <si>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</si>
  <si>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</si>
  <si>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</si>
  <si>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</si>
  <si>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</si>
  <si>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小計5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</si>
  <si>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</si>
  <si>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</si>
  <si>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</si>
  <si>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</si>
  <si>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</si>
  <si>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</t>
    <rPh sb="0" eb="2">
      <t>ジカヅ</t>
    </rPh>
    <rPh sb="2" eb="3">
      <t>ガタ</t>
    </rPh>
    <phoneticPr fontId="3"/>
  </si>
  <si>
    <t>FL40W×3</t>
    <phoneticPr fontId="3"/>
  </si>
  <si>
    <t>B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</si>
  <si>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</si>
  <si>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</si>
  <si>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C</t>
  </si>
  <si>
    <t>D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</si>
  <si>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</si>
  <si>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E</t>
  </si>
  <si>
    <t>直付型・ﾁｪｰﾝ吊</t>
    <rPh sb="0" eb="2">
      <t>ジカヅ</t>
    </rPh>
    <rPh sb="2" eb="3">
      <t>ガタ</t>
    </rPh>
    <rPh sb="8" eb="9">
      <t>ツ</t>
    </rPh>
    <phoneticPr fontId="3"/>
  </si>
  <si>
    <t>F</t>
  </si>
  <si>
    <t>FL40W×1</t>
  </si>
  <si>
    <t>G</t>
  </si>
  <si>
    <t>直付型・ﾌﾞﾗｹｯﾄ・防水型</t>
    <rPh sb="0" eb="2">
      <t>ジカヅ</t>
    </rPh>
    <rPh sb="2" eb="3">
      <t>ガタ</t>
    </rPh>
    <rPh sb="11" eb="14">
      <t>ボウスイガタ</t>
    </rPh>
    <phoneticPr fontId="3"/>
  </si>
  <si>
    <t>H</t>
  </si>
  <si>
    <t>I</t>
  </si>
  <si>
    <t>FL30W×2</t>
  </si>
  <si>
    <t>J</t>
  </si>
  <si>
    <t>FL20W×2</t>
  </si>
  <si>
    <t>K</t>
  </si>
  <si>
    <t>FL20W×1</t>
  </si>
  <si>
    <t>L</t>
  </si>
  <si>
    <t>M</t>
  </si>
  <si>
    <t>直付型・防水型</t>
    <rPh sb="0" eb="2">
      <t>ジカヅ</t>
    </rPh>
    <rPh sb="2" eb="3">
      <t>ガタ</t>
    </rPh>
    <rPh sb="4" eb="6">
      <t>ボウスイ</t>
    </rPh>
    <rPh sb="6" eb="7">
      <t>ガタ</t>
    </rPh>
    <phoneticPr fontId="3"/>
  </si>
  <si>
    <t>N</t>
  </si>
  <si>
    <t>直付型・ﾌﾞﾗｹｯﾄ・防水型</t>
    <rPh sb="0" eb="2">
      <t>ジカヅ</t>
    </rPh>
    <rPh sb="2" eb="3">
      <t>ガタ</t>
    </rPh>
    <rPh sb="11" eb="13">
      <t>ボウスイ</t>
    </rPh>
    <rPh sb="13" eb="14">
      <t>ガタ</t>
    </rPh>
    <phoneticPr fontId="3"/>
  </si>
  <si>
    <t>O</t>
  </si>
  <si>
    <t>P</t>
  </si>
  <si>
    <t>FL10W×1</t>
  </si>
  <si>
    <t>Q</t>
  </si>
  <si>
    <t>逆富士型</t>
  </si>
  <si>
    <t>R</t>
  </si>
  <si>
    <t>逆富士型・防水型</t>
    <rPh sb="5" eb="8">
      <t>ボウスイガタ</t>
    </rPh>
    <phoneticPr fontId="3"/>
  </si>
  <si>
    <t>S</t>
  </si>
  <si>
    <t>T</t>
  </si>
  <si>
    <t>U</t>
  </si>
  <si>
    <t>V</t>
  </si>
  <si>
    <t>W</t>
  </si>
  <si>
    <t>X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</si>
  <si>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3"/>
  </si>
  <si>
    <t>Y</t>
  </si>
  <si>
    <t>黒板灯・パイプ吊</t>
    <rPh sb="0" eb="2">
      <t>コクバン</t>
    </rPh>
    <rPh sb="2" eb="3">
      <t>ヒ</t>
    </rPh>
    <rPh sb="7" eb="8">
      <t>ツ</t>
    </rPh>
    <phoneticPr fontId="3"/>
  </si>
  <si>
    <t>FL40W×1</t>
    <phoneticPr fontId="3"/>
  </si>
  <si>
    <t>Z</t>
  </si>
  <si>
    <t>埋込型</t>
    <rPh sb="0" eb="2">
      <t>ウメコミ</t>
    </rPh>
    <rPh sb="2" eb="3">
      <t>ガタ</t>
    </rPh>
    <phoneticPr fontId="3"/>
  </si>
  <si>
    <t>小計1</t>
  </si>
  <si>
    <t>小計2</t>
  </si>
  <si>
    <t>小計3</t>
  </si>
  <si>
    <t>小計4</t>
  </si>
  <si>
    <t>小計5</t>
  </si>
  <si>
    <t>a</t>
  </si>
  <si>
    <t>ｺｰﾄﾞ吊</t>
    <rPh sb="4" eb="5">
      <t>ツ</t>
    </rPh>
    <phoneticPr fontId="3"/>
  </si>
  <si>
    <t>FCL32W+40W</t>
  </si>
  <si>
    <t>b</t>
  </si>
  <si>
    <t>表示灯（放送中）・両面・天吊型</t>
    <rPh sb="0" eb="3">
      <t>ヒョウジトウ</t>
    </rPh>
    <rPh sb="4" eb="7">
      <t>ホウソウチュウ</t>
    </rPh>
    <rPh sb="9" eb="11">
      <t>リョウメン</t>
    </rPh>
    <rPh sb="12" eb="15">
      <t>テンツリガタ</t>
    </rPh>
    <phoneticPr fontId="3"/>
  </si>
  <si>
    <t>c</t>
  </si>
  <si>
    <t>殺菌灯・直付</t>
    <rPh sb="0" eb="3">
      <t>サッキントウ</t>
    </rPh>
    <rPh sb="4" eb="6">
      <t>ジカヅ</t>
    </rPh>
    <phoneticPr fontId="3"/>
  </si>
  <si>
    <t>GL10W×1</t>
  </si>
  <si>
    <t>d</t>
  </si>
  <si>
    <t>直付型・防爆型</t>
    <rPh sb="0" eb="2">
      <t>ジカヅ</t>
    </rPh>
    <rPh sb="2" eb="3">
      <t>ガタ</t>
    </rPh>
    <rPh sb="4" eb="6">
      <t>ボウバク</t>
    </rPh>
    <rPh sb="6" eb="7">
      <t>ガタ</t>
    </rPh>
    <phoneticPr fontId="3"/>
  </si>
  <si>
    <t>IL100W×1</t>
  </si>
  <si>
    <t>e</t>
  </si>
  <si>
    <t>IL60W×1</t>
  </si>
  <si>
    <t>f</t>
  </si>
  <si>
    <t>埋込型</t>
    <rPh sb="0" eb="2">
      <t>ウメコミ</t>
    </rPh>
    <phoneticPr fontId="3"/>
  </si>
  <si>
    <t>g</t>
  </si>
  <si>
    <t>投光器　直付・防水型</t>
    <rPh sb="0" eb="2">
      <t>トウコウ</t>
    </rPh>
    <rPh sb="2" eb="3">
      <t>キ</t>
    </rPh>
    <rPh sb="4" eb="6">
      <t>ジカヅ</t>
    </rPh>
    <rPh sb="7" eb="10">
      <t>ボウスイガタ</t>
    </rPh>
    <phoneticPr fontId="3"/>
  </si>
  <si>
    <t>HID400W×1</t>
  </si>
  <si>
    <t>h</t>
  </si>
  <si>
    <t>直付・パイプ吊</t>
    <rPh sb="0" eb="2">
      <t>ジカヅ</t>
    </rPh>
    <rPh sb="6" eb="7">
      <t>ツ</t>
    </rPh>
    <phoneticPr fontId="3"/>
  </si>
  <si>
    <t>FL110W×2</t>
    <phoneticPr fontId="3"/>
  </si>
  <si>
    <t>i</t>
  </si>
  <si>
    <t>誘導灯・C級</t>
    <rPh sb="0" eb="3">
      <t>ユウドウトウ</t>
    </rPh>
    <rPh sb="5" eb="6">
      <t>キュウ</t>
    </rPh>
    <phoneticPr fontId="3"/>
  </si>
  <si>
    <t>片面・パイプ吊
FL10W×1</t>
    <rPh sb="0" eb="2">
      <t>カタメン</t>
    </rPh>
    <rPh sb="6" eb="7">
      <t>ツ</t>
    </rPh>
    <phoneticPr fontId="3"/>
  </si>
  <si>
    <t>j</t>
  </si>
  <si>
    <t>両面・パイプ吊
FL10W×1</t>
    <rPh sb="0" eb="2">
      <t>リョウメン</t>
    </rPh>
    <rPh sb="6" eb="7">
      <t>ツ</t>
    </rPh>
    <phoneticPr fontId="3"/>
  </si>
  <si>
    <t>k</t>
  </si>
  <si>
    <t>片面・直付
FL10W×1</t>
    <rPh sb="0" eb="2">
      <t>カタメン</t>
    </rPh>
    <rPh sb="3" eb="5">
      <t>ジカヅ</t>
    </rPh>
    <phoneticPr fontId="3"/>
  </si>
  <si>
    <t>l</t>
  </si>
  <si>
    <t>ﾀﾞｳﾝﾗｲﾄ・埋込型</t>
    <rPh sb="8" eb="10">
      <t>ウメコミ</t>
    </rPh>
    <rPh sb="10" eb="11">
      <t>ガタ</t>
    </rPh>
    <phoneticPr fontId="3"/>
  </si>
  <si>
    <t>FL27W×1 ﾂｲﾝ</t>
    <phoneticPr fontId="3"/>
  </si>
  <si>
    <t>m</t>
  </si>
  <si>
    <t>非常照明・逆富士型</t>
    <rPh sb="0" eb="2">
      <t>ヒジョウ</t>
    </rPh>
    <rPh sb="2" eb="4">
      <t>ショウメイ</t>
    </rPh>
    <rPh sb="5" eb="6">
      <t>ギャク</t>
    </rPh>
    <rPh sb="6" eb="8">
      <t>フジ</t>
    </rPh>
    <rPh sb="8" eb="9">
      <t>ガタ</t>
    </rPh>
    <phoneticPr fontId="3"/>
  </si>
  <si>
    <t>FL20W×2
バッテリ内蔵</t>
    <rPh sb="12" eb="14">
      <t>ナイゾウ</t>
    </rPh>
    <phoneticPr fontId="3"/>
  </si>
  <si>
    <t>n</t>
  </si>
  <si>
    <t>外灯・防水型</t>
    <rPh sb="0" eb="2">
      <t>ガイトウ</t>
    </rPh>
    <rPh sb="3" eb="6">
      <t>ボウスイガタ</t>
    </rPh>
    <phoneticPr fontId="3"/>
  </si>
  <si>
    <t>HF200W×1</t>
  </si>
  <si>
    <t>o</t>
  </si>
  <si>
    <t>p</t>
  </si>
  <si>
    <t>FL30W×1</t>
    <phoneticPr fontId="3"/>
  </si>
  <si>
    <t>q</t>
  </si>
  <si>
    <t>直付型・水銀灯</t>
    <rPh sb="0" eb="2">
      <t>ジカヅ</t>
    </rPh>
    <rPh sb="2" eb="3">
      <t>ガタ</t>
    </rPh>
    <rPh sb="4" eb="7">
      <t>スイギントウ</t>
    </rPh>
    <phoneticPr fontId="3"/>
  </si>
  <si>
    <t>MF400W×1</t>
  </si>
  <si>
    <t>r</t>
  </si>
  <si>
    <t>MF400W×1
光補償付</t>
    <rPh sb="9" eb="10">
      <t>ヒカリ</t>
    </rPh>
    <rPh sb="10" eb="12">
      <t>ホショウ</t>
    </rPh>
    <rPh sb="12" eb="13">
      <t>ツキ</t>
    </rPh>
    <phoneticPr fontId="3"/>
  </si>
  <si>
    <t>s</t>
  </si>
  <si>
    <t>ﾎﾞｰﾀﾞｰﾗｲﾄ</t>
  </si>
  <si>
    <t>100W×1</t>
  </si>
  <si>
    <t>ｔ</t>
  </si>
  <si>
    <t>u</t>
  </si>
  <si>
    <t>HRF100W×1</t>
    <phoneticPr fontId="3"/>
  </si>
  <si>
    <t>v</t>
  </si>
  <si>
    <t>RF200W×1</t>
    <phoneticPr fontId="3"/>
  </si>
  <si>
    <t>w</t>
  </si>
  <si>
    <t>RF100W×1</t>
    <phoneticPr fontId="3"/>
  </si>
  <si>
    <t>x</t>
  </si>
  <si>
    <t>y</t>
  </si>
  <si>
    <t>z</t>
  </si>
  <si>
    <t>外部</t>
    <rPh sb="0" eb="2">
      <t>ガイブ</t>
    </rPh>
    <phoneticPr fontId="3"/>
  </si>
  <si>
    <t>西側機械室</t>
    <rPh sb="0" eb="2">
      <t>ニシガワ</t>
    </rPh>
    <rPh sb="2" eb="5">
      <t>キカイシツ</t>
    </rPh>
    <phoneticPr fontId="3"/>
  </si>
  <si>
    <t>東側機械室</t>
    <rPh sb="0" eb="2">
      <t>ヒガシガワ</t>
    </rPh>
    <rPh sb="2" eb="5">
      <t>キカイシツ</t>
    </rPh>
    <phoneticPr fontId="3"/>
  </si>
  <si>
    <t>油庫</t>
    <rPh sb="0" eb="1">
      <t>アブラ</t>
    </rPh>
    <rPh sb="1" eb="2">
      <t>コ</t>
    </rPh>
    <phoneticPr fontId="3"/>
  </si>
  <si>
    <t>給食室</t>
    <rPh sb="0" eb="3">
      <t>キュウショクシツ</t>
    </rPh>
    <phoneticPr fontId="3"/>
  </si>
  <si>
    <t>配膳室×2</t>
    <rPh sb="0" eb="3">
      <t>ハイゼンシツ</t>
    </rPh>
    <phoneticPr fontId="3"/>
  </si>
  <si>
    <t>廊下</t>
    <rPh sb="0" eb="2">
      <t>ロウカ</t>
    </rPh>
    <phoneticPr fontId="3"/>
  </si>
  <si>
    <t>用務員室</t>
    <rPh sb="0" eb="3">
      <t>ヨウムイン</t>
    </rPh>
    <rPh sb="3" eb="4">
      <t>シツ</t>
    </rPh>
    <phoneticPr fontId="3"/>
  </si>
  <si>
    <t>保健室</t>
    <rPh sb="0" eb="3">
      <t>ホケンシツ</t>
    </rPh>
    <phoneticPr fontId="3"/>
  </si>
  <si>
    <t>特支（通級）</t>
    <rPh sb="0" eb="2">
      <t>トクシ</t>
    </rPh>
    <rPh sb="3" eb="5">
      <t>ツウキュウ</t>
    </rPh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</si>
  <si>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</si>
  <si>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昇降口</t>
    <rPh sb="0" eb="3">
      <t>ショウコウグチ</t>
    </rPh>
    <phoneticPr fontId="3"/>
  </si>
  <si>
    <t>普通教室×3</t>
    <rPh sb="0" eb="2">
      <t>フツウ</t>
    </rPh>
    <rPh sb="2" eb="4">
      <t>キョウシツ</t>
    </rPh>
    <phoneticPr fontId="3"/>
  </si>
  <si>
    <t>１棟</t>
    <rPh sb="1" eb="2">
      <t>トウ</t>
    </rPh>
    <phoneticPr fontId="3"/>
  </si>
  <si>
    <t>玄関</t>
    <rPh sb="0" eb="2">
      <t>ゲンカン</t>
    </rPh>
    <phoneticPr fontId="3"/>
  </si>
  <si>
    <t>準備室</t>
    <rPh sb="0" eb="3">
      <t>ジュンビシツ</t>
    </rPh>
    <phoneticPr fontId="3"/>
  </si>
  <si>
    <t>家庭科室</t>
    <rPh sb="0" eb="4">
      <t>カテイカシツ</t>
    </rPh>
    <phoneticPr fontId="3"/>
  </si>
  <si>
    <t>図工室</t>
    <rPh sb="0" eb="3">
      <t>ズコウシツ</t>
    </rPh>
    <phoneticPr fontId="3"/>
  </si>
  <si>
    <t>外階段</t>
    <rPh sb="0" eb="1">
      <t>ソト</t>
    </rPh>
    <rPh sb="1" eb="3">
      <t>カイダン</t>
    </rPh>
    <phoneticPr fontId="3"/>
  </si>
  <si>
    <t>計</t>
  </si>
  <si>
    <t>1F</t>
    <phoneticPr fontId="3"/>
  </si>
  <si>
    <t>配膳室</t>
    <rPh sb="0" eb="3">
      <t>ハイゼンシツ</t>
    </rPh>
    <phoneticPr fontId="3"/>
  </si>
  <si>
    <t>更衣室</t>
    <rPh sb="0" eb="3">
      <t>コウイシツ</t>
    </rPh>
    <phoneticPr fontId="3"/>
  </si>
  <si>
    <t>事務室</t>
    <rPh sb="0" eb="3">
      <t>ジムシツ</t>
    </rPh>
    <phoneticPr fontId="3"/>
  </si>
  <si>
    <t>校長室</t>
    <rPh sb="0" eb="3">
      <t>コウチョウシツ</t>
    </rPh>
    <phoneticPr fontId="3"/>
  </si>
  <si>
    <t>職員室</t>
    <rPh sb="0" eb="3">
      <t>ショクインシツ</t>
    </rPh>
    <phoneticPr fontId="3"/>
  </si>
  <si>
    <t>印刷室</t>
    <rPh sb="0" eb="3">
      <t>インサツシツ</t>
    </rPh>
    <phoneticPr fontId="3"/>
  </si>
  <si>
    <t>放送室</t>
    <rPh sb="0" eb="3">
      <t>ホウソウシツ</t>
    </rPh>
    <phoneticPr fontId="3"/>
  </si>
  <si>
    <t>教材室</t>
    <rPh sb="0" eb="2">
      <t>キョウザイ</t>
    </rPh>
    <rPh sb="2" eb="3">
      <t>シツ</t>
    </rPh>
    <phoneticPr fontId="3"/>
  </si>
  <si>
    <t>図書室</t>
    <rPh sb="0" eb="3">
      <t>トショシツ</t>
    </rPh>
    <phoneticPr fontId="3"/>
  </si>
  <si>
    <t>相談室</t>
    <rPh sb="0" eb="3">
      <t>ソウダンシツ</t>
    </rPh>
    <phoneticPr fontId="3"/>
  </si>
  <si>
    <t>１棟</t>
  </si>
  <si>
    <t>音楽室</t>
    <rPh sb="0" eb="3">
      <t>オンガクシツ</t>
    </rPh>
    <phoneticPr fontId="3"/>
  </si>
  <si>
    <t>理科室</t>
    <rPh sb="0" eb="3">
      <t>リカシツ</t>
    </rPh>
    <phoneticPr fontId="3"/>
  </si>
  <si>
    <t>外階段</t>
    <rPh sb="0" eb="3">
      <t>ソトカイダン</t>
    </rPh>
    <phoneticPr fontId="3"/>
  </si>
  <si>
    <t>２F</t>
    <phoneticPr fontId="3"/>
  </si>
  <si>
    <t>廊下</t>
    <phoneticPr fontId="3"/>
  </si>
  <si>
    <t>リソースルーム</t>
    <phoneticPr fontId="3"/>
  </si>
  <si>
    <t>３F</t>
    <phoneticPr fontId="3"/>
  </si>
  <si>
    <t>廊下</t>
  </si>
  <si>
    <t>会議室</t>
    <rPh sb="0" eb="3">
      <t>カイギシツ</t>
    </rPh>
    <phoneticPr fontId="3"/>
  </si>
  <si>
    <t>４F</t>
    <phoneticPr fontId="3"/>
  </si>
  <si>
    <t>屋上</t>
    <rPh sb="0" eb="2">
      <t>オクジョウ</t>
    </rPh>
    <phoneticPr fontId="3"/>
  </si>
  <si>
    <t>階段室</t>
    <rPh sb="0" eb="2">
      <t>カイダン</t>
    </rPh>
    <rPh sb="2" eb="3">
      <t>シツ</t>
    </rPh>
    <phoneticPr fontId="3"/>
  </si>
  <si>
    <t>体育館</t>
    <rPh sb="0" eb="3">
      <t>タイイクカン</t>
    </rPh>
    <phoneticPr fontId="3"/>
  </si>
  <si>
    <t>倉庫</t>
    <rPh sb="0" eb="2">
      <t>ソウコ</t>
    </rPh>
    <phoneticPr fontId="3"/>
  </si>
  <si>
    <t>アリーナ</t>
  </si>
  <si>
    <t>控室</t>
    <rPh sb="0" eb="2">
      <t>ヒカエシツ</t>
    </rPh>
    <phoneticPr fontId="3"/>
  </si>
  <si>
    <t>舞台</t>
    <rPh sb="0" eb="2">
      <t>ブタイ</t>
    </rPh>
    <phoneticPr fontId="3"/>
  </si>
  <si>
    <t>予備室</t>
    <rPh sb="0" eb="3">
      <t>ヨビシツ</t>
    </rPh>
    <phoneticPr fontId="3"/>
  </si>
  <si>
    <t>6棟ポンプ室</t>
    <rPh sb="1" eb="2">
      <t>トウ</t>
    </rPh>
    <rPh sb="5" eb="6">
      <t>シツ</t>
    </rPh>
    <phoneticPr fontId="3"/>
  </si>
  <si>
    <t>７棟ブロア室</t>
    <rPh sb="1" eb="2">
      <t>トウ</t>
    </rPh>
    <rPh sb="5" eb="6">
      <t>シツ</t>
    </rPh>
    <phoneticPr fontId="3"/>
  </si>
  <si>
    <t>9棟倉庫</t>
    <rPh sb="1" eb="2">
      <t>トウ</t>
    </rPh>
    <rPh sb="2" eb="4">
      <t>ソウコ</t>
    </rPh>
    <phoneticPr fontId="3"/>
  </si>
  <si>
    <t>11棟ブロア室</t>
    <rPh sb="2" eb="3">
      <t>トウ</t>
    </rPh>
    <rPh sb="6" eb="7">
      <t>シツ</t>
    </rPh>
    <phoneticPr fontId="3"/>
  </si>
  <si>
    <t>　</t>
    <phoneticPr fontId="3"/>
  </si>
  <si>
    <t>屋上・付属棟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</si>
</sst>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vertic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8" xfId="0" applyFont="1" applyBorder="1" applyAlignment="1">
      <alignment horizontal="left" vertical="center" shrinkToFit="1"/>
    </xf>
    <xf numFmtId="0" fontId="10" fillId="0" borderId="69" xfId="0" applyFont="1" applyBorder="1" applyAlignment="1">
      <alignment horizontal="left" vertical="center" shrinkToFit="1"/>
    </xf>
    <xf numFmtId="3" fontId="6" fillId="0" borderId="70" xfId="0" applyNumberFormat="1" applyFont="1" applyBorder="1" applyAlignment="1">
      <alignment horizont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80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" fontId="6" fillId="0" borderId="77" xfId="0" applyNumberFormat="1" applyFont="1" applyBorder="1" applyAlignment="1">
      <alignment horizontal="center" textRotation="255" shrinkToFit="1"/>
    </xf>
    <xf numFmtId="3" fontId="6" fillId="0" borderId="78" xfId="0" applyNumberFormat="1" applyFont="1" applyBorder="1" applyAlignment="1">
      <alignment horizontal="center" textRotation="255" shrinkToFit="1"/>
    </xf>
    <xf numFmtId="3" fontId="6" fillId="0" borderId="79" xfId="0" applyNumberFormat="1" applyFont="1" applyBorder="1" applyAlignment="1">
      <alignment horizontal="center" textRotation="255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4" xfId="0" applyFont="1" applyBorder="1" applyAlignment="1">
      <alignment shrinkToFit="1"/>
    </xf>
    <xf numFmtId="0" fontId="6" fillId="0" borderId="75" xfId="0" applyFont="1" applyBorder="1" applyAlignment="1">
      <alignment shrinkToFit="1"/>
    </xf>
    <xf numFmtId="0" fontId="6" fillId="0" borderId="76" xfId="0" applyFont="1" applyBorder="1" applyAlignment="1">
      <alignment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71" xfId="0" applyNumberFormat="1" applyFont="1" applyBorder="1" applyAlignment="1">
      <alignment horizontal="center" vertical="top" textRotation="255" shrinkToFit="1"/>
    </xf>
    <xf numFmtId="3" fontId="6" fillId="0" borderId="72" xfId="0" applyNumberFormat="1" applyFont="1" applyBorder="1" applyAlignment="1">
      <alignment horizontal="center" vertical="top" textRotation="255" shrinkToFit="1"/>
    </xf>
    <xf numFmtId="3" fontId="6" fillId="0" borderId="73" xfId="0" applyNumberFormat="1" applyFont="1" applyBorder="1" applyAlignment="1">
      <alignment horizontal="center" vertical="top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3" fontId="6" fillId="0" borderId="71" xfId="0" applyNumberFormat="1" applyFont="1" applyBorder="1" applyAlignment="1">
      <alignment horizontal="center" textRotation="255" shrinkToFit="1"/>
    </xf>
    <xf numFmtId="3" fontId="6" fillId="0" borderId="72" xfId="0" applyNumberFormat="1" applyFont="1" applyBorder="1" applyAlignment="1">
      <alignment horizontal="center" textRotation="255" shrinkToFit="1"/>
    </xf>
    <xf numFmtId="3" fontId="6" fillId="0" borderId="73" xfId="0" applyNumberFormat="1" applyFont="1" applyBorder="1" applyAlignment="1">
      <alignment horizontal="center" textRotation="255" shrinkToFit="1"/>
    </xf>
    <xf numFmtId="0" fontId="6" fillId="0" borderId="74" xfId="0" applyFont="1" applyBorder="1" applyAlignment="1">
      <alignment horizontal="left" vertical="center" shrinkToFit="1"/>
    </xf>
    <xf numFmtId="0" fontId="6" fillId="0" borderId="75" xfId="0" applyFont="1" applyBorder="1" applyAlignment="1">
      <alignment horizontal="left" vertical="center" shrinkToFit="1"/>
    </xf>
    <xf numFmtId="0" fontId="6" fillId="0" borderId="76" xfId="0" applyFont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27E4-54B0-4FCA-A590-797B633D1E0B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A3" sqref="A3:C6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F59BA-A8B7-4146-80AF-A990E8D6EB05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A3" sqref="A3:C6"/>
    </sheetView>
  </sheetViews>
  <sheetFormatPr defaultRowHeight="15" customHeight="1" x14ac:dyDescent="0.15"/>
  <cols>
    <col min="1" max="1" width="3.5" style="86" customWidth="1"/>
    <col min="2" max="2" width="10" style="86" customWidth="1"/>
    <col min="3" max="3" width="9.75" style="93" customWidth="1"/>
    <col min="4" max="4" width="8.125" style="86" customWidth="1"/>
    <col min="5" max="5" width="3.375" style="94" customWidth="1"/>
    <col min="6" max="39" width="3.375" style="96" customWidth="1"/>
    <col min="40" max="40" width="9" style="24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5" t="s">
        <v>3</v>
      </c>
      <c r="B1" s="165"/>
      <c r="C1" s="165"/>
      <c r="D1" s="165"/>
      <c r="E1" s="19"/>
      <c r="F1" s="20"/>
      <c r="G1" s="20"/>
      <c r="H1" s="21"/>
      <c r="I1" s="20"/>
      <c r="J1" s="22"/>
      <c r="K1" s="20"/>
      <c r="L1" s="20"/>
      <c r="M1" s="23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5"/>
      <c r="B2" s="25"/>
      <c r="C2" s="26"/>
      <c r="D2" s="27"/>
      <c r="E2" s="28"/>
      <c r="F2" s="20"/>
      <c r="G2" s="20"/>
      <c r="H2" s="20"/>
      <c r="I2" s="20"/>
      <c r="J2" s="29"/>
      <c r="K2" s="20"/>
      <c r="L2" s="20"/>
      <c r="M2" s="23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9"/>
    </row>
    <row r="3" spans="1:45" ht="18.399999999999999" customHeight="1" x14ac:dyDescent="0.15">
      <c r="A3" s="142" t="s">
        <v>4</v>
      </c>
      <c r="B3" s="143"/>
      <c r="C3" s="144"/>
      <c r="D3" s="30" t="s">
        <v>5</v>
      </c>
      <c r="E3" s="139" t="s">
        <v>6</v>
      </c>
      <c r="F3" s="106" t="s">
        <v>7</v>
      </c>
      <c r="G3" s="106" t="s">
        <v>8</v>
      </c>
      <c r="H3" s="106" t="s">
        <v>9</v>
      </c>
      <c r="I3" s="106" t="s">
        <v>10</v>
      </c>
      <c r="J3" s="106"/>
      <c r="K3" s="106"/>
      <c r="L3" s="162"/>
      <c r="M3" s="159" t="s">
        <v>11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31"/>
      <c r="AM3" s="106"/>
      <c r="AN3" s="100"/>
    </row>
    <row r="4" spans="1:45" ht="18.399999999999999" customHeight="1" x14ac:dyDescent="0.15">
      <c r="A4" s="145"/>
      <c r="B4" s="146"/>
      <c r="C4" s="147"/>
      <c r="D4" s="32" t="s">
        <v>12</v>
      </c>
      <c r="E4" s="140"/>
      <c r="F4" s="107"/>
      <c r="G4" s="107"/>
      <c r="H4" s="107"/>
      <c r="I4" s="107"/>
      <c r="J4" s="107"/>
      <c r="K4" s="107"/>
      <c r="L4" s="163"/>
      <c r="M4" s="160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33"/>
      <c r="AM4" s="107"/>
      <c r="AN4" s="101"/>
    </row>
    <row r="5" spans="1:45" ht="18.399999999999999" customHeight="1" x14ac:dyDescent="0.15">
      <c r="A5" s="145"/>
      <c r="B5" s="146"/>
      <c r="C5" s="147"/>
      <c r="D5" s="32" t="s">
        <v>13</v>
      </c>
      <c r="E5" s="140"/>
      <c r="F5" s="107"/>
      <c r="G5" s="107"/>
      <c r="H5" s="107"/>
      <c r="I5" s="107"/>
      <c r="J5" s="107"/>
      <c r="K5" s="107"/>
      <c r="L5" s="163"/>
      <c r="M5" s="160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33"/>
      <c r="AM5" s="107"/>
      <c r="AN5" s="101"/>
    </row>
    <row r="6" spans="1:45" ht="18.399999999999999" customHeight="1" x14ac:dyDescent="0.15">
      <c r="A6" s="148"/>
      <c r="B6" s="149"/>
      <c r="C6" s="150"/>
      <c r="D6" s="34" t="s">
        <v>14</v>
      </c>
      <c r="E6" s="141"/>
      <c r="F6" s="108"/>
      <c r="G6" s="108"/>
      <c r="H6" s="108"/>
      <c r="I6" s="108"/>
      <c r="J6" s="108"/>
      <c r="K6" s="108"/>
      <c r="L6" s="164"/>
      <c r="M6" s="161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35"/>
      <c r="AM6" s="108"/>
      <c r="AN6" s="102"/>
    </row>
    <row r="7" spans="1:45" ht="18.600000000000001" customHeight="1" x14ac:dyDescent="0.15">
      <c r="A7" s="36"/>
      <c r="B7" s="37"/>
      <c r="C7" s="38"/>
      <c r="D7" s="39"/>
      <c r="E7" s="40"/>
      <c r="F7" s="41"/>
      <c r="G7" s="41"/>
      <c r="H7" s="41"/>
      <c r="I7" s="41"/>
      <c r="J7" s="41"/>
      <c r="K7" s="41"/>
      <c r="L7" s="42"/>
      <c r="M7" s="43"/>
      <c r="N7" s="41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1"/>
      <c r="AK7" s="41"/>
      <c r="AL7" s="41"/>
      <c r="AM7" s="41"/>
      <c r="AN7" s="45"/>
    </row>
    <row r="8" spans="1:45" ht="18.600000000000001" customHeight="1" x14ac:dyDescent="0.15">
      <c r="A8" s="46" t="s">
        <v>15</v>
      </c>
      <c r="B8" s="47" t="s">
        <v>16</v>
      </c>
      <c r="C8" s="48" t="s">
        <v>17</v>
      </c>
      <c r="D8" s="49"/>
      <c r="E8" s="40">
        <f>AN70</f>
        <v>0</v>
      </c>
      <c r="F8" s="41">
        <f t="shared" ref="F8:F32" si="0">AN132</f>
        <v>3</v>
      </c>
      <c r="G8" s="41">
        <f t="shared" ref="G8:G32" si="1">AN194</f>
        <v>0</v>
      </c>
      <c r="H8" s="41">
        <f t="shared" ref="H8:H32" si="2">AN256</f>
        <v>0</v>
      </c>
      <c r="I8" s="41">
        <f t="shared" ref="I8:I32" si="3">AN318</f>
        <v>0</v>
      </c>
      <c r="J8" s="41"/>
      <c r="K8" s="41"/>
      <c r="L8" s="50"/>
      <c r="M8" s="43">
        <f t="shared" ref="M8:M62" si="4">SUM(E8:L8)</f>
        <v>3</v>
      </c>
      <c r="N8" s="51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1"/>
      <c r="AK8" s="41"/>
      <c r="AL8" s="41"/>
      <c r="AM8" s="41"/>
      <c r="AN8" s="52"/>
      <c r="AO8" s="7" t="str">
        <f>_xlfn.TEXTJOIN(" ",,B8:C8)</f>
        <v>直付型 FL40W×3</v>
      </c>
    </row>
    <row r="9" spans="1:45" ht="18.600000000000001" customHeight="1" x14ac:dyDescent="0.15">
      <c r="A9" s="46" t="s">
        <v>18</v>
      </c>
      <c r="B9" s="47" t="s">
        <v>19</v>
      </c>
      <c r="C9" s="48" t="s">
        <v>20</v>
      </c>
      <c r="D9" s="49"/>
      <c r="E9" s="40">
        <f t="shared" ref="E9:E32" si="5">AN71</f>
        <v>60</v>
      </c>
      <c r="F9" s="41">
        <f t="shared" si="0"/>
        <v>46</v>
      </c>
      <c r="G9" s="41">
        <f t="shared" si="1"/>
        <v>20</v>
      </c>
      <c r="H9" s="41">
        <f t="shared" si="2"/>
        <v>0</v>
      </c>
      <c r="I9" s="41">
        <f t="shared" si="3"/>
        <v>0</v>
      </c>
      <c r="J9" s="41"/>
      <c r="K9" s="41"/>
      <c r="L9" s="42"/>
      <c r="M9" s="43">
        <f t="shared" si="4"/>
        <v>126</v>
      </c>
      <c r="N9" s="41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1"/>
      <c r="AK9" s="41"/>
      <c r="AL9" s="41"/>
      <c r="AM9" s="41"/>
      <c r="AN9" s="52"/>
      <c r="AO9" s="7" t="str">
        <f t="shared" ref="AO9:AO33" si="6">_xlfn.TEXTJOIN(" ",,B9:C9)</f>
        <v>直付型・パイプ吊 FL40W×2</v>
      </c>
    </row>
    <row r="10" spans="1:45" ht="18.600000000000001" customHeight="1" x14ac:dyDescent="0.15">
      <c r="A10" s="46" t="s">
        <v>21</v>
      </c>
      <c r="B10" s="47" t="s">
        <v>16</v>
      </c>
      <c r="C10" s="48" t="s">
        <v>20</v>
      </c>
      <c r="D10" s="49"/>
      <c r="E10" s="40">
        <f t="shared" si="5"/>
        <v>15</v>
      </c>
      <c r="F10" s="41">
        <f t="shared" si="0"/>
        <v>9</v>
      </c>
      <c r="G10" s="41">
        <f t="shared" si="1"/>
        <v>0</v>
      </c>
      <c r="H10" s="41">
        <f t="shared" si="2"/>
        <v>0</v>
      </c>
      <c r="I10" s="41">
        <f t="shared" si="3"/>
        <v>0</v>
      </c>
      <c r="J10" s="41"/>
      <c r="K10" s="41"/>
      <c r="L10" s="42"/>
      <c r="M10" s="43">
        <f t="shared" si="4"/>
        <v>24</v>
      </c>
      <c r="N10" s="41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1"/>
      <c r="AK10" s="41"/>
      <c r="AL10" s="41"/>
      <c r="AM10" s="41"/>
      <c r="AN10" s="52"/>
      <c r="AO10" s="7" t="str">
        <f t="shared" si="6"/>
        <v>直付型 FL40W×2</v>
      </c>
    </row>
    <row r="11" spans="1:45" ht="18.600000000000001" customHeight="1" x14ac:dyDescent="0.15">
      <c r="A11" s="46" t="s">
        <v>22</v>
      </c>
      <c r="B11" s="47" t="s">
        <v>23</v>
      </c>
      <c r="C11" s="48" t="s">
        <v>20</v>
      </c>
      <c r="D11" s="49"/>
      <c r="E11" s="40">
        <f t="shared" si="5"/>
        <v>12</v>
      </c>
      <c r="F11" s="41">
        <f t="shared" si="0"/>
        <v>0</v>
      </c>
      <c r="G11" s="41">
        <f t="shared" si="1"/>
        <v>0</v>
      </c>
      <c r="H11" s="41">
        <f t="shared" si="2"/>
        <v>0</v>
      </c>
      <c r="I11" s="41">
        <f t="shared" si="3"/>
        <v>0</v>
      </c>
      <c r="J11" s="41"/>
      <c r="K11" s="41"/>
      <c r="L11" s="42"/>
      <c r="M11" s="43">
        <f t="shared" si="4"/>
        <v>12</v>
      </c>
      <c r="N11" s="41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1"/>
      <c r="AK11" s="41"/>
      <c r="AL11" s="41"/>
      <c r="AM11" s="41"/>
      <c r="AN11" s="52"/>
      <c r="AO11" s="7" t="str">
        <f t="shared" si="6"/>
        <v>直付型・防水型 FL40W×2</v>
      </c>
    </row>
    <row r="12" spans="1:45" ht="18.600000000000001" customHeight="1" x14ac:dyDescent="0.15">
      <c r="A12" s="46" t="s">
        <v>24</v>
      </c>
      <c r="B12" s="47" t="s">
        <v>25</v>
      </c>
      <c r="C12" s="48" t="s">
        <v>20</v>
      </c>
      <c r="D12" s="49"/>
      <c r="E12" s="40">
        <f t="shared" si="5"/>
        <v>5</v>
      </c>
      <c r="F12" s="41">
        <f t="shared" si="0"/>
        <v>0</v>
      </c>
      <c r="G12" s="41">
        <f t="shared" si="1"/>
        <v>0</v>
      </c>
      <c r="H12" s="41">
        <f t="shared" si="2"/>
        <v>0</v>
      </c>
      <c r="I12" s="41">
        <f t="shared" si="3"/>
        <v>0</v>
      </c>
      <c r="J12" s="41"/>
      <c r="K12" s="41"/>
      <c r="L12" s="42"/>
      <c r="M12" s="43">
        <f t="shared" si="4"/>
        <v>5</v>
      </c>
      <c r="N12" s="41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1"/>
      <c r="AK12" s="41"/>
      <c r="AL12" s="41"/>
      <c r="AM12" s="41"/>
      <c r="AN12" s="52"/>
      <c r="AO12" s="7" t="str">
        <f t="shared" si="6"/>
        <v>直付型・ﾁｪｰﾝ吊 FL40W×2</v>
      </c>
      <c r="AS12" s="53"/>
    </row>
    <row r="13" spans="1:45" ht="18.600000000000001" customHeight="1" x14ac:dyDescent="0.15">
      <c r="A13" s="46" t="s">
        <v>26</v>
      </c>
      <c r="B13" s="47" t="s">
        <v>23</v>
      </c>
      <c r="C13" s="48" t="s">
        <v>27</v>
      </c>
      <c r="D13" s="49"/>
      <c r="E13" s="40">
        <f t="shared" si="5"/>
        <v>2</v>
      </c>
      <c r="F13" s="41">
        <f t="shared" si="0"/>
        <v>0</v>
      </c>
      <c r="G13" s="41">
        <f t="shared" si="1"/>
        <v>0</v>
      </c>
      <c r="H13" s="41">
        <f t="shared" si="2"/>
        <v>0</v>
      </c>
      <c r="I13" s="41">
        <f t="shared" si="3"/>
        <v>0</v>
      </c>
      <c r="J13" s="41"/>
      <c r="K13" s="41"/>
      <c r="L13" s="42"/>
      <c r="M13" s="43">
        <f t="shared" si="4"/>
        <v>2</v>
      </c>
      <c r="N13" s="41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1"/>
      <c r="AK13" s="41"/>
      <c r="AL13" s="41"/>
      <c r="AM13" s="41"/>
      <c r="AN13" s="52"/>
      <c r="AO13" s="7" t="str">
        <f t="shared" si="6"/>
        <v>直付型・防水型 FL40W×1</v>
      </c>
      <c r="AS13" s="53"/>
    </row>
    <row r="14" spans="1:45" ht="18.600000000000001" customHeight="1" x14ac:dyDescent="0.15">
      <c r="A14" s="46" t="s">
        <v>28</v>
      </c>
      <c r="B14" s="47" t="s">
        <v>29</v>
      </c>
      <c r="C14" s="48" t="s">
        <v>27</v>
      </c>
      <c r="D14" s="49"/>
      <c r="E14" s="40">
        <f t="shared" si="5"/>
        <v>4</v>
      </c>
      <c r="F14" s="41">
        <f t="shared" si="0"/>
        <v>2</v>
      </c>
      <c r="G14" s="41">
        <f t="shared" si="1"/>
        <v>2</v>
      </c>
      <c r="H14" s="41">
        <f t="shared" si="2"/>
        <v>2</v>
      </c>
      <c r="I14" s="41">
        <f t="shared" si="3"/>
        <v>9</v>
      </c>
      <c r="J14" s="41"/>
      <c r="K14" s="41"/>
      <c r="L14" s="42"/>
      <c r="M14" s="43">
        <f t="shared" si="4"/>
        <v>19</v>
      </c>
      <c r="N14" s="41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1"/>
      <c r="AK14" s="41"/>
      <c r="AL14" s="41"/>
      <c r="AM14" s="41"/>
      <c r="AN14" s="52"/>
      <c r="AO14" s="7" t="str">
        <f t="shared" si="6"/>
        <v>直付型・ﾌﾞﾗｹｯﾄ・防水型 FL40W×1</v>
      </c>
    </row>
    <row r="15" spans="1:45" ht="18.600000000000001" customHeight="1" x14ac:dyDescent="0.15">
      <c r="A15" s="46" t="s">
        <v>30</v>
      </c>
      <c r="B15" s="47" t="s">
        <v>16</v>
      </c>
      <c r="C15" s="48" t="s">
        <v>27</v>
      </c>
      <c r="D15" s="49"/>
      <c r="E15" s="40">
        <f t="shared" si="5"/>
        <v>4</v>
      </c>
      <c r="F15" s="41">
        <f t="shared" si="0"/>
        <v>1</v>
      </c>
      <c r="G15" s="41">
        <f t="shared" si="1"/>
        <v>0</v>
      </c>
      <c r="H15" s="41">
        <f t="shared" si="2"/>
        <v>0</v>
      </c>
      <c r="I15" s="41">
        <f t="shared" si="3"/>
        <v>0</v>
      </c>
      <c r="J15" s="41"/>
      <c r="K15" s="41"/>
      <c r="L15" s="42"/>
      <c r="M15" s="43">
        <f t="shared" si="4"/>
        <v>5</v>
      </c>
      <c r="N15" s="41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1"/>
      <c r="AK15" s="41"/>
      <c r="AL15" s="41"/>
      <c r="AM15" s="41"/>
      <c r="AN15" s="52"/>
      <c r="AO15" s="7" t="str">
        <f t="shared" si="6"/>
        <v>直付型 FL40W×1</v>
      </c>
    </row>
    <row r="16" spans="1:45" ht="18.600000000000001" customHeight="1" x14ac:dyDescent="0.15">
      <c r="A16" s="46" t="s">
        <v>31</v>
      </c>
      <c r="B16" s="47" t="s">
        <v>16</v>
      </c>
      <c r="C16" s="48" t="s">
        <v>32</v>
      </c>
      <c r="D16" s="49"/>
      <c r="E16" s="40">
        <f t="shared" si="5"/>
        <v>1</v>
      </c>
      <c r="F16" s="41">
        <f t="shared" si="0"/>
        <v>0</v>
      </c>
      <c r="G16" s="41">
        <f t="shared" si="1"/>
        <v>0</v>
      </c>
      <c r="H16" s="41">
        <f t="shared" si="2"/>
        <v>0</v>
      </c>
      <c r="I16" s="41">
        <f t="shared" si="3"/>
        <v>1</v>
      </c>
      <c r="J16" s="41"/>
      <c r="K16" s="41"/>
      <c r="L16" s="42"/>
      <c r="M16" s="43">
        <f t="shared" si="4"/>
        <v>2</v>
      </c>
      <c r="N16" s="41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1"/>
      <c r="AK16" s="41"/>
      <c r="AL16" s="41"/>
      <c r="AM16" s="41"/>
      <c r="AN16" s="52"/>
      <c r="AO16" s="7" t="str">
        <f t="shared" si="6"/>
        <v>直付型 FL30W×2</v>
      </c>
    </row>
    <row r="17" spans="1:45" ht="18.600000000000001" customHeight="1" x14ac:dyDescent="0.15">
      <c r="A17" s="46" t="s">
        <v>33</v>
      </c>
      <c r="B17" s="47" t="s">
        <v>16</v>
      </c>
      <c r="C17" s="48" t="s">
        <v>34</v>
      </c>
      <c r="D17" s="49"/>
      <c r="E17" s="40">
        <f t="shared" si="5"/>
        <v>0</v>
      </c>
      <c r="F17" s="41">
        <f t="shared" si="0"/>
        <v>0</v>
      </c>
      <c r="G17" s="41">
        <f t="shared" si="1"/>
        <v>0</v>
      </c>
      <c r="H17" s="41">
        <f t="shared" si="2"/>
        <v>0</v>
      </c>
      <c r="I17" s="41">
        <f t="shared" si="3"/>
        <v>0</v>
      </c>
      <c r="J17" s="41"/>
      <c r="K17" s="41"/>
      <c r="L17" s="42"/>
      <c r="M17" s="43">
        <f t="shared" si="4"/>
        <v>0</v>
      </c>
      <c r="N17" s="41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1"/>
      <c r="AK17" s="41"/>
      <c r="AL17" s="41"/>
      <c r="AM17" s="41"/>
      <c r="AN17" s="52"/>
      <c r="AO17" s="7" t="str">
        <f t="shared" si="6"/>
        <v>直付型 FL20W×2</v>
      </c>
    </row>
    <row r="18" spans="1:45" ht="18.600000000000001" customHeight="1" x14ac:dyDescent="0.15">
      <c r="A18" s="46" t="s">
        <v>35</v>
      </c>
      <c r="B18" s="47" t="s">
        <v>16</v>
      </c>
      <c r="C18" s="48" t="s">
        <v>36</v>
      </c>
      <c r="D18" s="49"/>
      <c r="E18" s="40">
        <f t="shared" si="5"/>
        <v>2</v>
      </c>
      <c r="F18" s="41">
        <f t="shared" si="0"/>
        <v>0</v>
      </c>
      <c r="G18" s="41">
        <f t="shared" si="1"/>
        <v>0</v>
      </c>
      <c r="H18" s="41">
        <f t="shared" si="2"/>
        <v>0</v>
      </c>
      <c r="I18" s="41">
        <f t="shared" si="3"/>
        <v>0</v>
      </c>
      <c r="J18" s="41"/>
      <c r="K18" s="41"/>
      <c r="L18" s="42"/>
      <c r="M18" s="43">
        <f t="shared" si="4"/>
        <v>2</v>
      </c>
      <c r="N18" s="41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1"/>
      <c r="AK18" s="41"/>
      <c r="AL18" s="41"/>
      <c r="AM18" s="41"/>
      <c r="AN18" s="52"/>
      <c r="AO18" s="7" t="str">
        <f t="shared" si="6"/>
        <v>直付型 FL20W×1</v>
      </c>
    </row>
    <row r="19" spans="1:45" ht="18.600000000000001" customHeight="1" x14ac:dyDescent="0.15">
      <c r="A19" s="46" t="s">
        <v>37</v>
      </c>
      <c r="B19" s="47" t="s">
        <v>29</v>
      </c>
      <c r="C19" s="48" t="s">
        <v>36</v>
      </c>
      <c r="D19" s="49"/>
      <c r="E19" s="40">
        <f t="shared" si="5"/>
        <v>1</v>
      </c>
      <c r="F19" s="41">
        <f t="shared" si="0"/>
        <v>0</v>
      </c>
      <c r="G19" s="41">
        <f t="shared" si="1"/>
        <v>0</v>
      </c>
      <c r="H19" s="41">
        <f t="shared" si="2"/>
        <v>0</v>
      </c>
      <c r="I19" s="41">
        <f t="shared" si="3"/>
        <v>4</v>
      </c>
      <c r="J19" s="41"/>
      <c r="K19" s="41"/>
      <c r="L19" s="42"/>
      <c r="M19" s="43">
        <f t="shared" si="4"/>
        <v>5</v>
      </c>
      <c r="N19" s="41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1"/>
      <c r="AK19" s="41"/>
      <c r="AL19" s="41"/>
      <c r="AM19" s="41"/>
      <c r="AN19" s="52"/>
      <c r="AO19" s="7" t="str">
        <f t="shared" si="6"/>
        <v>直付型・ﾌﾞﾗｹｯﾄ・防水型 FL20W×1</v>
      </c>
    </row>
    <row r="20" spans="1:45" ht="18.600000000000001" customHeight="1" x14ac:dyDescent="0.15">
      <c r="A20" s="46" t="s">
        <v>38</v>
      </c>
      <c r="B20" s="47" t="s">
        <v>39</v>
      </c>
      <c r="C20" s="48" t="s">
        <v>36</v>
      </c>
      <c r="D20" s="49"/>
      <c r="E20" s="40">
        <f t="shared" si="5"/>
        <v>3</v>
      </c>
      <c r="F20" s="41">
        <f t="shared" si="0"/>
        <v>0</v>
      </c>
      <c r="G20" s="41">
        <f t="shared" si="1"/>
        <v>0</v>
      </c>
      <c r="H20" s="41">
        <f t="shared" si="2"/>
        <v>0</v>
      </c>
      <c r="I20" s="41">
        <f t="shared" si="3"/>
        <v>0</v>
      </c>
      <c r="J20" s="41"/>
      <c r="K20" s="41"/>
      <c r="L20" s="42"/>
      <c r="M20" s="43">
        <f t="shared" si="4"/>
        <v>3</v>
      </c>
      <c r="N20" s="41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1"/>
      <c r="AK20" s="41"/>
      <c r="AL20" s="41"/>
      <c r="AM20" s="41"/>
      <c r="AN20" s="52"/>
      <c r="AO20" s="7" t="str">
        <f t="shared" si="6"/>
        <v>直付型・防水型 FL20W×1</v>
      </c>
    </row>
    <row r="21" spans="1:45" ht="18.600000000000001" customHeight="1" x14ac:dyDescent="0.15">
      <c r="A21" s="46" t="s">
        <v>40</v>
      </c>
      <c r="B21" s="47" t="s">
        <v>41</v>
      </c>
      <c r="C21" s="48" t="s">
        <v>34</v>
      </c>
      <c r="D21" s="49"/>
      <c r="E21" s="40">
        <f t="shared" si="5"/>
        <v>2</v>
      </c>
      <c r="F21" s="41">
        <f t="shared" si="0"/>
        <v>4</v>
      </c>
      <c r="G21" s="41">
        <f t="shared" si="1"/>
        <v>2</v>
      </c>
      <c r="H21" s="41">
        <f t="shared" si="2"/>
        <v>0</v>
      </c>
      <c r="I21" s="41">
        <f t="shared" si="3"/>
        <v>0</v>
      </c>
      <c r="J21" s="41"/>
      <c r="K21" s="41"/>
      <c r="L21" s="42"/>
      <c r="M21" s="43">
        <f t="shared" si="4"/>
        <v>8</v>
      </c>
      <c r="N21" s="41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1"/>
      <c r="AK21" s="41"/>
      <c r="AL21" s="41"/>
      <c r="AM21" s="41"/>
      <c r="AN21" s="52"/>
      <c r="AO21" s="7" t="str">
        <f t="shared" si="6"/>
        <v>直付型・ﾌﾞﾗｹｯﾄ・防水型 FL20W×2</v>
      </c>
    </row>
    <row r="22" spans="1:45" ht="18.600000000000001" customHeight="1" x14ac:dyDescent="0.15">
      <c r="A22" s="46" t="s">
        <v>42</v>
      </c>
      <c r="B22" s="47" t="s">
        <v>41</v>
      </c>
      <c r="C22" s="48" t="s">
        <v>36</v>
      </c>
      <c r="D22" s="49"/>
      <c r="E22" s="40">
        <f t="shared" si="5"/>
        <v>0</v>
      </c>
      <c r="F22" s="41">
        <f t="shared" si="0"/>
        <v>1</v>
      </c>
      <c r="G22" s="41">
        <f t="shared" si="1"/>
        <v>0</v>
      </c>
      <c r="H22" s="41">
        <f t="shared" si="2"/>
        <v>0</v>
      </c>
      <c r="I22" s="41">
        <f t="shared" si="3"/>
        <v>0</v>
      </c>
      <c r="J22" s="41"/>
      <c r="K22" s="41"/>
      <c r="L22" s="42"/>
      <c r="M22" s="43">
        <f t="shared" si="4"/>
        <v>1</v>
      </c>
      <c r="N22" s="41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1"/>
      <c r="AK22" s="41"/>
      <c r="AL22" s="41"/>
      <c r="AM22" s="41"/>
      <c r="AN22" s="52"/>
      <c r="AO22" s="7" t="str">
        <f t="shared" si="6"/>
        <v>直付型・ﾌﾞﾗｹｯﾄ・防水型 FL20W×1</v>
      </c>
    </row>
    <row r="23" spans="1:45" ht="18.600000000000001" customHeight="1" x14ac:dyDescent="0.15">
      <c r="A23" s="46" t="s">
        <v>43</v>
      </c>
      <c r="B23" s="47" t="s">
        <v>41</v>
      </c>
      <c r="C23" s="48" t="s">
        <v>44</v>
      </c>
      <c r="D23" s="49"/>
      <c r="E23" s="40">
        <f t="shared" si="5"/>
        <v>1</v>
      </c>
      <c r="F23" s="41">
        <f t="shared" si="0"/>
        <v>0</v>
      </c>
      <c r="G23" s="41">
        <f t="shared" si="1"/>
        <v>0</v>
      </c>
      <c r="H23" s="41">
        <f t="shared" si="2"/>
        <v>0</v>
      </c>
      <c r="I23" s="41">
        <f t="shared" si="3"/>
        <v>6</v>
      </c>
      <c r="J23" s="41"/>
      <c r="K23" s="41"/>
      <c r="L23" s="42"/>
      <c r="M23" s="43">
        <f t="shared" si="4"/>
        <v>7</v>
      </c>
      <c r="N23" s="41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1"/>
      <c r="AK23" s="41"/>
      <c r="AL23" s="41"/>
      <c r="AM23" s="41"/>
      <c r="AN23" s="52"/>
      <c r="AO23" s="7" t="str">
        <f t="shared" si="6"/>
        <v>直付型・ﾌﾞﾗｹｯﾄ・防水型 FL10W×1</v>
      </c>
    </row>
    <row r="24" spans="1:45" ht="18.600000000000001" customHeight="1" x14ac:dyDescent="0.15">
      <c r="A24" s="46" t="s">
        <v>45</v>
      </c>
      <c r="B24" s="47" t="s">
        <v>46</v>
      </c>
      <c r="C24" s="48" t="s">
        <v>36</v>
      </c>
      <c r="D24" s="54"/>
      <c r="E24" s="40">
        <f t="shared" si="5"/>
        <v>1</v>
      </c>
      <c r="F24" s="41">
        <f t="shared" si="0"/>
        <v>0</v>
      </c>
      <c r="G24" s="41">
        <f t="shared" si="1"/>
        <v>0</v>
      </c>
      <c r="H24" s="41">
        <f t="shared" si="2"/>
        <v>0</v>
      </c>
      <c r="I24" s="41">
        <f t="shared" si="3"/>
        <v>0</v>
      </c>
      <c r="J24" s="41"/>
      <c r="K24" s="41"/>
      <c r="L24" s="55"/>
      <c r="M24" s="43">
        <f t="shared" si="4"/>
        <v>1</v>
      </c>
      <c r="N24" s="56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6"/>
      <c r="AK24" s="56"/>
      <c r="AL24" s="56"/>
      <c r="AM24" s="56"/>
      <c r="AN24" s="52"/>
      <c r="AO24" s="7" t="str">
        <f t="shared" si="6"/>
        <v>逆富士型 FL20W×1</v>
      </c>
    </row>
    <row r="25" spans="1:45" ht="18.600000000000001" customHeight="1" x14ac:dyDescent="0.15">
      <c r="A25" s="46" t="s">
        <v>47</v>
      </c>
      <c r="B25" s="47" t="s">
        <v>48</v>
      </c>
      <c r="C25" s="48" t="s">
        <v>36</v>
      </c>
      <c r="D25" s="54"/>
      <c r="E25" s="40">
        <f t="shared" si="5"/>
        <v>1</v>
      </c>
      <c r="F25" s="41">
        <f t="shared" si="0"/>
        <v>2</v>
      </c>
      <c r="G25" s="41">
        <f t="shared" si="1"/>
        <v>0</v>
      </c>
      <c r="H25" s="41">
        <f t="shared" si="2"/>
        <v>0</v>
      </c>
      <c r="I25" s="41">
        <f t="shared" si="3"/>
        <v>0</v>
      </c>
      <c r="J25" s="41"/>
      <c r="K25" s="41"/>
      <c r="L25" s="55"/>
      <c r="M25" s="43">
        <f t="shared" si="4"/>
        <v>3</v>
      </c>
      <c r="N25" s="56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6"/>
      <c r="AK25" s="56"/>
      <c r="AL25" s="56"/>
      <c r="AM25" s="56"/>
      <c r="AN25" s="52"/>
      <c r="AO25" s="7" t="str">
        <f t="shared" si="6"/>
        <v>逆富士型・防水型 FL20W×1</v>
      </c>
      <c r="AS25" s="53"/>
    </row>
    <row r="26" spans="1:45" ht="18.600000000000001" customHeight="1" x14ac:dyDescent="0.15">
      <c r="A26" s="46" t="s">
        <v>49</v>
      </c>
      <c r="B26" s="47" t="s">
        <v>46</v>
      </c>
      <c r="C26" s="48" t="s">
        <v>20</v>
      </c>
      <c r="D26" s="58"/>
      <c r="E26" s="40">
        <f t="shared" si="5"/>
        <v>0</v>
      </c>
      <c r="F26" s="41">
        <f t="shared" si="0"/>
        <v>14</v>
      </c>
      <c r="G26" s="41">
        <f t="shared" si="1"/>
        <v>5</v>
      </c>
      <c r="H26" s="41">
        <f t="shared" si="2"/>
        <v>8</v>
      </c>
      <c r="I26" s="41">
        <f t="shared" si="3"/>
        <v>1</v>
      </c>
      <c r="J26" s="41"/>
      <c r="K26" s="41"/>
      <c r="L26" s="55"/>
      <c r="M26" s="43">
        <f t="shared" si="4"/>
        <v>28</v>
      </c>
      <c r="N26" s="56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6"/>
      <c r="AK26" s="56"/>
      <c r="AL26" s="56"/>
      <c r="AM26" s="56"/>
      <c r="AN26" s="52"/>
      <c r="AO26" s="7" t="str">
        <f t="shared" si="6"/>
        <v>逆富士型 FL40W×2</v>
      </c>
    </row>
    <row r="27" spans="1:45" ht="18.600000000000001" customHeight="1" x14ac:dyDescent="0.15">
      <c r="A27" s="46" t="s">
        <v>50</v>
      </c>
      <c r="B27" s="47" t="s">
        <v>46</v>
      </c>
      <c r="C27" s="48" t="s">
        <v>27</v>
      </c>
      <c r="D27" s="49"/>
      <c r="E27" s="40">
        <f t="shared" si="5"/>
        <v>19</v>
      </c>
      <c r="F27" s="41">
        <f t="shared" si="0"/>
        <v>13</v>
      </c>
      <c r="G27" s="41">
        <f t="shared" si="1"/>
        <v>9</v>
      </c>
      <c r="H27" s="41">
        <f t="shared" si="2"/>
        <v>9</v>
      </c>
      <c r="I27" s="41">
        <f t="shared" si="3"/>
        <v>0</v>
      </c>
      <c r="J27" s="41"/>
      <c r="K27" s="41"/>
      <c r="L27" s="55"/>
      <c r="M27" s="43">
        <f t="shared" si="4"/>
        <v>50</v>
      </c>
      <c r="N27" s="56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6"/>
      <c r="AK27" s="56"/>
      <c r="AL27" s="56"/>
      <c r="AM27" s="56"/>
      <c r="AN27" s="52"/>
      <c r="AO27" s="7" t="str">
        <f t="shared" si="6"/>
        <v>逆富士型 FL40W×1</v>
      </c>
    </row>
    <row r="28" spans="1:45" ht="18.600000000000001" customHeight="1" x14ac:dyDescent="0.15">
      <c r="A28" s="46" t="s">
        <v>51</v>
      </c>
      <c r="B28" s="47" t="s">
        <v>46</v>
      </c>
      <c r="C28" s="48" t="s">
        <v>34</v>
      </c>
      <c r="D28" s="58"/>
      <c r="E28" s="40">
        <f t="shared" si="5"/>
        <v>13</v>
      </c>
      <c r="F28" s="41">
        <f t="shared" si="0"/>
        <v>6</v>
      </c>
      <c r="G28" s="41">
        <f t="shared" si="1"/>
        <v>2</v>
      </c>
      <c r="H28" s="41">
        <f t="shared" si="2"/>
        <v>2</v>
      </c>
      <c r="I28" s="41">
        <f t="shared" si="3"/>
        <v>0</v>
      </c>
      <c r="J28" s="41"/>
      <c r="K28" s="41"/>
      <c r="L28" s="55"/>
      <c r="M28" s="43">
        <f t="shared" si="4"/>
        <v>23</v>
      </c>
      <c r="N28" s="56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6"/>
      <c r="AK28" s="56"/>
      <c r="AL28" s="56"/>
      <c r="AM28" s="56"/>
      <c r="AN28" s="52"/>
      <c r="AO28" s="7" t="str">
        <f t="shared" si="6"/>
        <v>逆富士型 FL20W×2</v>
      </c>
    </row>
    <row r="29" spans="1:45" ht="18.600000000000001" customHeight="1" x14ac:dyDescent="0.15">
      <c r="A29" s="46" t="s">
        <v>52</v>
      </c>
      <c r="B29" s="47" t="s">
        <v>48</v>
      </c>
      <c r="C29" s="48" t="s">
        <v>34</v>
      </c>
      <c r="D29" s="58"/>
      <c r="E29" s="40">
        <f t="shared" si="5"/>
        <v>3</v>
      </c>
      <c r="F29" s="41">
        <f t="shared" si="0"/>
        <v>0</v>
      </c>
      <c r="G29" s="41">
        <f t="shared" si="1"/>
        <v>0</v>
      </c>
      <c r="H29" s="41">
        <f t="shared" si="2"/>
        <v>2</v>
      </c>
      <c r="I29" s="41">
        <f t="shared" si="3"/>
        <v>0</v>
      </c>
      <c r="J29" s="41"/>
      <c r="K29" s="41"/>
      <c r="L29" s="55"/>
      <c r="M29" s="43">
        <f t="shared" si="4"/>
        <v>5</v>
      </c>
      <c r="N29" s="56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6"/>
      <c r="AK29" s="56"/>
      <c r="AL29" s="56"/>
      <c r="AM29" s="56"/>
      <c r="AN29" s="52"/>
      <c r="AO29" s="7" t="str">
        <f t="shared" si="6"/>
        <v>逆富士型・防水型 FL20W×2</v>
      </c>
      <c r="AR29" s="53"/>
    </row>
    <row r="30" spans="1:45" ht="18.600000000000001" customHeight="1" x14ac:dyDescent="0.15">
      <c r="A30" s="46" t="s">
        <v>53</v>
      </c>
      <c r="B30" s="47" t="s">
        <v>46</v>
      </c>
      <c r="C30" s="48" t="s">
        <v>20</v>
      </c>
      <c r="D30" s="58"/>
      <c r="E30" s="40">
        <f t="shared" si="5"/>
        <v>3</v>
      </c>
      <c r="F30" s="41">
        <f t="shared" si="0"/>
        <v>0</v>
      </c>
      <c r="G30" s="41">
        <f t="shared" si="1"/>
        <v>0</v>
      </c>
      <c r="H30" s="41">
        <f t="shared" si="2"/>
        <v>0</v>
      </c>
      <c r="I30" s="41">
        <f t="shared" si="3"/>
        <v>0</v>
      </c>
      <c r="J30" s="41"/>
      <c r="K30" s="41"/>
      <c r="L30" s="55"/>
      <c r="M30" s="43">
        <f t="shared" si="4"/>
        <v>3</v>
      </c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2"/>
      <c r="AO30" s="7" t="str">
        <f t="shared" si="6"/>
        <v>逆富士型 FL40W×2</v>
      </c>
    </row>
    <row r="31" spans="1:45" ht="18.600000000000001" customHeight="1" x14ac:dyDescent="0.15">
      <c r="A31" s="46" t="s">
        <v>54</v>
      </c>
      <c r="B31" s="47" t="s">
        <v>55</v>
      </c>
      <c r="C31" s="48" t="s">
        <v>27</v>
      </c>
      <c r="D31" s="58"/>
      <c r="E31" s="40">
        <f t="shared" si="5"/>
        <v>12</v>
      </c>
      <c r="F31" s="41">
        <f t="shared" si="0"/>
        <v>4</v>
      </c>
      <c r="G31" s="41">
        <f t="shared" si="1"/>
        <v>4</v>
      </c>
      <c r="H31" s="41">
        <f t="shared" si="2"/>
        <v>0</v>
      </c>
      <c r="I31" s="41">
        <f t="shared" si="3"/>
        <v>0</v>
      </c>
      <c r="J31" s="41"/>
      <c r="K31" s="41"/>
      <c r="L31" s="55"/>
      <c r="M31" s="43">
        <f t="shared" si="4"/>
        <v>20</v>
      </c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2"/>
      <c r="AO31" s="7" t="str">
        <f t="shared" si="6"/>
        <v>黒板灯・直付型 FL40W×1</v>
      </c>
    </row>
    <row r="32" spans="1:45" ht="18.600000000000001" customHeight="1" x14ac:dyDescent="0.15">
      <c r="A32" s="46" t="s">
        <v>56</v>
      </c>
      <c r="B32" s="47" t="s">
        <v>57</v>
      </c>
      <c r="C32" s="48" t="s">
        <v>58</v>
      </c>
      <c r="D32" s="58"/>
      <c r="E32" s="40">
        <f t="shared" si="5"/>
        <v>2</v>
      </c>
      <c r="F32" s="41">
        <f t="shared" si="0"/>
        <v>0</v>
      </c>
      <c r="G32" s="41">
        <f t="shared" si="1"/>
        <v>2</v>
      </c>
      <c r="H32" s="41">
        <f t="shared" si="2"/>
        <v>0</v>
      </c>
      <c r="I32" s="41">
        <f t="shared" si="3"/>
        <v>0</v>
      </c>
      <c r="J32" s="41"/>
      <c r="K32" s="41"/>
      <c r="L32" s="55"/>
      <c r="M32" s="43">
        <f t="shared" si="4"/>
        <v>4</v>
      </c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2"/>
      <c r="AO32" s="7" t="str">
        <f t="shared" si="6"/>
        <v>黒板灯・パイプ吊 FL40W×1</v>
      </c>
    </row>
    <row r="33" spans="1:41" ht="18.600000000000001" customHeight="1" x14ac:dyDescent="0.15">
      <c r="A33" s="59" t="s">
        <v>59</v>
      </c>
      <c r="B33" s="60" t="s">
        <v>60</v>
      </c>
      <c r="C33" s="61" t="s">
        <v>20</v>
      </c>
      <c r="D33" s="62"/>
      <c r="E33" s="63">
        <f>AN95</f>
        <v>0</v>
      </c>
      <c r="F33" s="64">
        <f>AN157</f>
        <v>15</v>
      </c>
      <c r="G33" s="64">
        <f>AN219</f>
        <v>0</v>
      </c>
      <c r="H33" s="64">
        <f>AN281</f>
        <v>0</v>
      </c>
      <c r="I33" s="64">
        <f>AN343</f>
        <v>0</v>
      </c>
      <c r="J33" s="64"/>
      <c r="K33" s="64"/>
      <c r="L33" s="65"/>
      <c r="M33" s="66">
        <f t="shared" si="4"/>
        <v>15</v>
      </c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7"/>
      <c r="AO33" s="7" t="str">
        <f t="shared" si="6"/>
        <v>埋込型 FL40W×2</v>
      </c>
    </row>
    <row r="34" spans="1:41" ht="20.100000000000001" customHeight="1" x14ac:dyDescent="0.15">
      <c r="A34" s="142" t="s">
        <v>4</v>
      </c>
      <c r="B34" s="143"/>
      <c r="C34" s="144"/>
      <c r="D34" s="30" t="s">
        <v>5</v>
      </c>
      <c r="E34" s="139" t="s">
        <v>61</v>
      </c>
      <c r="F34" s="106" t="s">
        <v>62</v>
      </c>
      <c r="G34" s="106" t="s">
        <v>63</v>
      </c>
      <c r="H34" s="106" t="s">
        <v>64</v>
      </c>
      <c r="I34" s="106" t="s">
        <v>65</v>
      </c>
      <c r="J34" s="106"/>
      <c r="K34" s="106"/>
      <c r="L34" s="162"/>
      <c r="M34" s="159" t="s">
        <v>11</v>
      </c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31"/>
      <c r="AM34" s="106"/>
      <c r="AN34" s="100"/>
    </row>
    <row r="35" spans="1:41" ht="20.100000000000001" customHeight="1" x14ac:dyDescent="0.15">
      <c r="A35" s="145"/>
      <c r="B35" s="146"/>
      <c r="C35" s="147"/>
      <c r="D35" s="32" t="s">
        <v>12</v>
      </c>
      <c r="E35" s="140"/>
      <c r="F35" s="107"/>
      <c r="G35" s="107"/>
      <c r="H35" s="107"/>
      <c r="I35" s="107"/>
      <c r="J35" s="107"/>
      <c r="K35" s="107"/>
      <c r="L35" s="163"/>
      <c r="M35" s="160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33"/>
      <c r="AM35" s="107"/>
      <c r="AN35" s="101"/>
    </row>
    <row r="36" spans="1:41" ht="20.100000000000001" customHeight="1" x14ac:dyDescent="0.15">
      <c r="A36" s="145"/>
      <c r="B36" s="146"/>
      <c r="C36" s="147"/>
      <c r="D36" s="32" t="s">
        <v>13</v>
      </c>
      <c r="E36" s="140"/>
      <c r="F36" s="107"/>
      <c r="G36" s="107"/>
      <c r="H36" s="107"/>
      <c r="I36" s="107"/>
      <c r="J36" s="107"/>
      <c r="K36" s="107"/>
      <c r="L36" s="163"/>
      <c r="M36" s="160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33"/>
      <c r="AM36" s="107"/>
      <c r="AN36" s="101"/>
    </row>
    <row r="37" spans="1:41" ht="20.100000000000001" customHeight="1" x14ac:dyDescent="0.15">
      <c r="A37" s="148"/>
      <c r="B37" s="149"/>
      <c r="C37" s="150"/>
      <c r="D37" s="34" t="s">
        <v>14</v>
      </c>
      <c r="E37" s="141"/>
      <c r="F37" s="108"/>
      <c r="G37" s="108"/>
      <c r="H37" s="108"/>
      <c r="I37" s="108"/>
      <c r="J37" s="108"/>
      <c r="K37" s="108"/>
      <c r="L37" s="164"/>
      <c r="M37" s="161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35"/>
      <c r="AM37" s="108"/>
      <c r="AN37" s="102"/>
    </row>
    <row r="38" spans="1:41" ht="18.600000000000001" customHeight="1" x14ac:dyDescent="0.15">
      <c r="A38" s="46" t="s">
        <v>66</v>
      </c>
      <c r="B38" s="68" t="s">
        <v>67</v>
      </c>
      <c r="C38" s="69" t="s">
        <v>68</v>
      </c>
      <c r="D38" s="70"/>
      <c r="E38" s="71">
        <f>AN100</f>
        <v>1</v>
      </c>
      <c r="F38" s="72">
        <f>AN162</f>
        <v>0</v>
      </c>
      <c r="G38" s="72">
        <f>AN224</f>
        <v>0</v>
      </c>
      <c r="H38" s="72">
        <f>AN286</f>
        <v>0</v>
      </c>
      <c r="I38" s="72">
        <f>AN348</f>
        <v>0</v>
      </c>
      <c r="J38" s="72"/>
      <c r="K38" s="72"/>
      <c r="L38" s="73"/>
      <c r="M38" s="74">
        <f t="shared" si="4"/>
        <v>1</v>
      </c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45"/>
      <c r="AO38" s="7" t="str">
        <f t="shared" ref="AO38:AO63" si="7">_xlfn.TEXTJOIN(" ",,B38:C38)</f>
        <v>ｺｰﾄﾞ吊 FCL32W+40W</v>
      </c>
    </row>
    <row r="39" spans="1:41" ht="18.600000000000001" customHeight="1" x14ac:dyDescent="0.15">
      <c r="A39" s="36" t="s">
        <v>69</v>
      </c>
      <c r="B39" s="37" t="s">
        <v>70</v>
      </c>
      <c r="C39" s="75" t="s">
        <v>44</v>
      </c>
      <c r="D39" s="39"/>
      <c r="E39" s="40">
        <f>AN101</f>
        <v>0</v>
      </c>
      <c r="F39" s="41">
        <f>AN163</f>
        <v>1</v>
      </c>
      <c r="G39" s="41">
        <f>AN225</f>
        <v>0</v>
      </c>
      <c r="H39" s="41">
        <f>AN287</f>
        <v>0</v>
      </c>
      <c r="I39" s="41">
        <f>AN349</f>
        <v>0</v>
      </c>
      <c r="J39" s="41"/>
      <c r="K39" s="41"/>
      <c r="L39" s="42"/>
      <c r="M39" s="43">
        <f t="shared" si="4"/>
        <v>1</v>
      </c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52"/>
      <c r="AO39" s="7" t="str">
        <f t="shared" si="7"/>
        <v>表示灯（放送中）・両面・天吊型 FL10W×1</v>
      </c>
    </row>
    <row r="40" spans="1:41" ht="18.600000000000001" customHeight="1" x14ac:dyDescent="0.15">
      <c r="A40" s="36" t="s">
        <v>71</v>
      </c>
      <c r="B40" s="37" t="s">
        <v>72</v>
      </c>
      <c r="C40" s="75" t="s">
        <v>73</v>
      </c>
      <c r="D40" s="39"/>
      <c r="E40" s="40">
        <f t="shared" ref="E40:E63" si="8">AN102</f>
        <v>2</v>
      </c>
      <c r="F40" s="41">
        <f t="shared" ref="F40:F63" si="9">AN164</f>
        <v>0</v>
      </c>
      <c r="G40" s="41">
        <f t="shared" ref="G40:G63" si="10">AN226</f>
        <v>0</v>
      </c>
      <c r="H40" s="41">
        <f>AN288</f>
        <v>0</v>
      </c>
      <c r="I40" s="41">
        <f t="shared" ref="I40:I63" si="11">AN350</f>
        <v>0</v>
      </c>
      <c r="J40" s="41"/>
      <c r="K40" s="41"/>
      <c r="L40" s="42"/>
      <c r="M40" s="43">
        <f t="shared" si="4"/>
        <v>2</v>
      </c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52"/>
      <c r="AO40" s="7" t="str">
        <f t="shared" si="7"/>
        <v>殺菌灯・直付 GL10W×1</v>
      </c>
    </row>
    <row r="41" spans="1:41" ht="18.600000000000001" customHeight="1" x14ac:dyDescent="0.15">
      <c r="A41" s="36" t="s">
        <v>74</v>
      </c>
      <c r="B41" s="37" t="s">
        <v>75</v>
      </c>
      <c r="C41" s="69" t="s">
        <v>76</v>
      </c>
      <c r="D41" s="39"/>
      <c r="E41" s="40">
        <f t="shared" si="8"/>
        <v>2</v>
      </c>
      <c r="F41" s="41">
        <f t="shared" si="9"/>
        <v>0</v>
      </c>
      <c r="G41" s="41">
        <f t="shared" si="10"/>
        <v>0</v>
      </c>
      <c r="H41" s="41">
        <f t="shared" ref="H41:H63" si="12">AN289</f>
        <v>0</v>
      </c>
      <c r="I41" s="41">
        <f t="shared" si="11"/>
        <v>0</v>
      </c>
      <c r="J41" s="41"/>
      <c r="K41" s="41"/>
      <c r="L41" s="42"/>
      <c r="M41" s="43">
        <f t="shared" si="4"/>
        <v>2</v>
      </c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52"/>
      <c r="AO41" s="7" t="str">
        <f t="shared" si="7"/>
        <v>直付型・防爆型 IL100W×1</v>
      </c>
    </row>
    <row r="42" spans="1:41" ht="18.600000000000001" customHeight="1" x14ac:dyDescent="0.15">
      <c r="A42" s="36" t="s">
        <v>77</v>
      </c>
      <c r="B42" s="37" t="s">
        <v>23</v>
      </c>
      <c r="C42" s="75" t="s">
        <v>78</v>
      </c>
      <c r="D42" s="58"/>
      <c r="E42" s="40">
        <f t="shared" si="8"/>
        <v>3</v>
      </c>
      <c r="F42" s="41">
        <f t="shared" si="9"/>
        <v>0</v>
      </c>
      <c r="G42" s="41">
        <f t="shared" si="10"/>
        <v>0</v>
      </c>
      <c r="H42" s="41">
        <f t="shared" si="12"/>
        <v>0</v>
      </c>
      <c r="I42" s="41">
        <f t="shared" si="11"/>
        <v>0</v>
      </c>
      <c r="J42" s="41"/>
      <c r="K42" s="41"/>
      <c r="L42" s="55"/>
      <c r="M42" s="43">
        <f t="shared" si="4"/>
        <v>3</v>
      </c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2"/>
      <c r="AO42" s="7" t="str">
        <f t="shared" si="7"/>
        <v>直付型・防水型 IL60W×1</v>
      </c>
    </row>
    <row r="43" spans="1:41" ht="18.600000000000001" customHeight="1" x14ac:dyDescent="0.15">
      <c r="A43" s="36" t="s">
        <v>79</v>
      </c>
      <c r="B43" s="37" t="s">
        <v>80</v>
      </c>
      <c r="C43" s="75" t="s">
        <v>78</v>
      </c>
      <c r="D43" s="58"/>
      <c r="E43" s="40">
        <f t="shared" si="8"/>
        <v>0</v>
      </c>
      <c r="F43" s="41">
        <f t="shared" si="9"/>
        <v>0</v>
      </c>
      <c r="G43" s="41">
        <f t="shared" si="10"/>
        <v>0</v>
      </c>
      <c r="H43" s="41">
        <f t="shared" si="12"/>
        <v>0</v>
      </c>
      <c r="I43" s="41">
        <f t="shared" si="11"/>
        <v>0</v>
      </c>
      <c r="J43" s="41"/>
      <c r="K43" s="41"/>
      <c r="L43" s="55"/>
      <c r="M43" s="43">
        <f t="shared" si="4"/>
        <v>0</v>
      </c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2"/>
      <c r="AO43" s="7" t="str">
        <f t="shared" si="7"/>
        <v>埋込型 IL60W×1</v>
      </c>
    </row>
    <row r="44" spans="1:41" ht="18.600000000000001" customHeight="1" x14ac:dyDescent="0.15">
      <c r="A44" s="46" t="s">
        <v>81</v>
      </c>
      <c r="B44" s="37" t="s">
        <v>82</v>
      </c>
      <c r="C44" s="75" t="s">
        <v>83</v>
      </c>
      <c r="D44" s="58"/>
      <c r="E44" s="40">
        <f t="shared" si="8"/>
        <v>0</v>
      </c>
      <c r="F44" s="41">
        <f t="shared" si="9"/>
        <v>0</v>
      </c>
      <c r="G44" s="41">
        <f t="shared" si="10"/>
        <v>2</v>
      </c>
      <c r="H44" s="41">
        <f t="shared" si="12"/>
        <v>0</v>
      </c>
      <c r="I44" s="41">
        <f t="shared" si="11"/>
        <v>0</v>
      </c>
      <c r="J44" s="41"/>
      <c r="K44" s="41"/>
      <c r="L44" s="55"/>
      <c r="M44" s="43">
        <f t="shared" si="4"/>
        <v>2</v>
      </c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2"/>
      <c r="AO44" s="7" t="str">
        <f t="shared" si="7"/>
        <v>投光器　直付・防水型 HID400W×1</v>
      </c>
    </row>
    <row r="45" spans="1:41" ht="18.600000000000001" customHeight="1" x14ac:dyDescent="0.15">
      <c r="A45" s="46" t="s">
        <v>84</v>
      </c>
      <c r="B45" s="37" t="s">
        <v>85</v>
      </c>
      <c r="C45" s="75" t="s">
        <v>86</v>
      </c>
      <c r="D45" s="58"/>
      <c r="E45" s="40">
        <f t="shared" si="8"/>
        <v>0</v>
      </c>
      <c r="F45" s="41">
        <f t="shared" si="9"/>
        <v>4</v>
      </c>
      <c r="G45" s="41">
        <f t="shared" si="10"/>
        <v>0</v>
      </c>
      <c r="H45" s="41">
        <f t="shared" si="12"/>
        <v>0</v>
      </c>
      <c r="I45" s="41">
        <f t="shared" si="11"/>
        <v>0</v>
      </c>
      <c r="J45" s="41"/>
      <c r="K45" s="41"/>
      <c r="L45" s="55"/>
      <c r="M45" s="43">
        <f t="shared" si="4"/>
        <v>4</v>
      </c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2"/>
      <c r="AO45" s="7" t="str">
        <f t="shared" si="7"/>
        <v>直付・パイプ吊 FL110W×2</v>
      </c>
    </row>
    <row r="46" spans="1:41" ht="18.600000000000001" customHeight="1" x14ac:dyDescent="0.15">
      <c r="A46" s="46" t="s">
        <v>87</v>
      </c>
      <c r="B46" s="37" t="s">
        <v>88</v>
      </c>
      <c r="C46" s="75" t="s">
        <v>89</v>
      </c>
      <c r="D46" s="58"/>
      <c r="E46" s="40">
        <f t="shared" si="8"/>
        <v>0</v>
      </c>
      <c r="F46" s="41">
        <f t="shared" si="9"/>
        <v>1</v>
      </c>
      <c r="G46" s="41">
        <f t="shared" si="10"/>
        <v>0</v>
      </c>
      <c r="H46" s="41">
        <f t="shared" si="12"/>
        <v>0</v>
      </c>
      <c r="I46" s="41">
        <f t="shared" si="11"/>
        <v>0</v>
      </c>
      <c r="J46" s="41"/>
      <c r="K46" s="41"/>
      <c r="L46" s="55"/>
      <c r="M46" s="43">
        <f t="shared" si="4"/>
        <v>1</v>
      </c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2"/>
      <c r="AO46" s="7" t="str">
        <f t="shared" si="7"/>
        <v>誘導灯・C級 片面・パイプ吊
FL10W×1</v>
      </c>
    </row>
    <row r="47" spans="1:41" ht="18.600000000000001" customHeight="1" x14ac:dyDescent="0.15">
      <c r="A47" s="46" t="s">
        <v>90</v>
      </c>
      <c r="B47" s="47" t="s">
        <v>88</v>
      </c>
      <c r="C47" s="76" t="s">
        <v>91</v>
      </c>
      <c r="D47" s="58"/>
      <c r="E47" s="40">
        <f t="shared" si="8"/>
        <v>1</v>
      </c>
      <c r="F47" s="41">
        <f t="shared" si="9"/>
        <v>0</v>
      </c>
      <c r="G47" s="41">
        <f t="shared" si="10"/>
        <v>1</v>
      </c>
      <c r="H47" s="41">
        <f t="shared" si="12"/>
        <v>1</v>
      </c>
      <c r="I47" s="41">
        <f t="shared" si="11"/>
        <v>0</v>
      </c>
      <c r="J47" s="41"/>
      <c r="K47" s="41"/>
      <c r="L47" s="55"/>
      <c r="M47" s="43">
        <f t="shared" si="4"/>
        <v>3</v>
      </c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2"/>
      <c r="AO47" s="7" t="str">
        <f t="shared" si="7"/>
        <v>誘導灯・C級 両面・パイプ吊
FL10W×1</v>
      </c>
    </row>
    <row r="48" spans="1:41" ht="18.600000000000001" customHeight="1" x14ac:dyDescent="0.15">
      <c r="A48" s="46" t="s">
        <v>92</v>
      </c>
      <c r="B48" s="47" t="s">
        <v>88</v>
      </c>
      <c r="C48" s="76" t="s">
        <v>93</v>
      </c>
      <c r="D48" s="58"/>
      <c r="E48" s="40">
        <f t="shared" si="8"/>
        <v>0</v>
      </c>
      <c r="F48" s="41">
        <f t="shared" si="9"/>
        <v>0</v>
      </c>
      <c r="G48" s="41">
        <f t="shared" si="10"/>
        <v>0</v>
      </c>
      <c r="H48" s="41">
        <f t="shared" si="12"/>
        <v>0</v>
      </c>
      <c r="I48" s="41">
        <f t="shared" si="11"/>
        <v>5</v>
      </c>
      <c r="J48" s="41"/>
      <c r="K48" s="41"/>
      <c r="L48" s="55"/>
      <c r="M48" s="43">
        <f t="shared" si="4"/>
        <v>5</v>
      </c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2"/>
      <c r="AO48" s="7" t="str">
        <f t="shared" si="7"/>
        <v>誘導灯・C級 片面・直付
FL10W×1</v>
      </c>
    </row>
    <row r="49" spans="1:42" ht="18.600000000000001" customHeight="1" x14ac:dyDescent="0.15">
      <c r="A49" s="46" t="s">
        <v>94</v>
      </c>
      <c r="B49" s="47" t="s">
        <v>95</v>
      </c>
      <c r="C49" s="76" t="s">
        <v>96</v>
      </c>
      <c r="D49" s="58"/>
      <c r="E49" s="40">
        <f t="shared" si="8"/>
        <v>0</v>
      </c>
      <c r="F49" s="41">
        <f t="shared" si="9"/>
        <v>5</v>
      </c>
      <c r="G49" s="41">
        <f t="shared" si="10"/>
        <v>0</v>
      </c>
      <c r="H49" s="41">
        <f t="shared" si="12"/>
        <v>0</v>
      </c>
      <c r="I49" s="41">
        <f t="shared" si="11"/>
        <v>0</v>
      </c>
      <c r="J49" s="41"/>
      <c r="K49" s="41"/>
      <c r="L49" s="55"/>
      <c r="M49" s="43">
        <f t="shared" si="4"/>
        <v>5</v>
      </c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2"/>
      <c r="AO49" s="7" t="str">
        <f t="shared" si="7"/>
        <v>ﾀﾞｳﾝﾗｲﾄ・埋込型 FL27W×1 ﾂｲﾝ</v>
      </c>
    </row>
    <row r="50" spans="1:42" ht="18.600000000000001" customHeight="1" x14ac:dyDescent="0.15">
      <c r="A50" s="46" t="s">
        <v>97</v>
      </c>
      <c r="B50" s="47" t="s">
        <v>98</v>
      </c>
      <c r="C50" s="76" t="s">
        <v>99</v>
      </c>
      <c r="D50" s="58"/>
      <c r="E50" s="40">
        <f t="shared" si="8"/>
        <v>1</v>
      </c>
      <c r="F50" s="41">
        <f t="shared" si="9"/>
        <v>2</v>
      </c>
      <c r="G50" s="41">
        <f t="shared" si="10"/>
        <v>2</v>
      </c>
      <c r="H50" s="41">
        <f t="shared" si="12"/>
        <v>2</v>
      </c>
      <c r="I50" s="41">
        <f t="shared" si="11"/>
        <v>0</v>
      </c>
      <c r="J50" s="41"/>
      <c r="K50" s="41"/>
      <c r="L50" s="55"/>
      <c r="M50" s="43">
        <f t="shared" si="4"/>
        <v>7</v>
      </c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2"/>
      <c r="AO50" s="7" t="str">
        <f t="shared" si="7"/>
        <v>非常照明・逆富士型 FL20W×2
バッテリ内蔵</v>
      </c>
    </row>
    <row r="51" spans="1:42" ht="18.600000000000001" customHeight="1" x14ac:dyDescent="0.15">
      <c r="A51" s="46" t="s">
        <v>100</v>
      </c>
      <c r="B51" s="47" t="s">
        <v>101</v>
      </c>
      <c r="C51" s="76" t="s">
        <v>102</v>
      </c>
      <c r="D51" s="58"/>
      <c r="E51" s="77">
        <f t="shared" si="8"/>
        <v>1</v>
      </c>
      <c r="F51" s="56">
        <f t="shared" si="9"/>
        <v>0</v>
      </c>
      <c r="G51" s="56">
        <f t="shared" si="10"/>
        <v>0</v>
      </c>
      <c r="H51" s="56">
        <f t="shared" si="12"/>
        <v>0</v>
      </c>
      <c r="I51" s="56">
        <f t="shared" si="11"/>
        <v>0</v>
      </c>
      <c r="J51" s="56"/>
      <c r="K51" s="56"/>
      <c r="L51" s="55"/>
      <c r="M51" s="78">
        <f t="shared" si="4"/>
        <v>1</v>
      </c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79"/>
      <c r="AO51" s="7" t="str">
        <f t="shared" si="7"/>
        <v>外灯・防水型 HF200W×1</v>
      </c>
    </row>
    <row r="52" spans="1:42" ht="18.600000000000001" customHeight="1" x14ac:dyDescent="0.15">
      <c r="A52" s="46" t="s">
        <v>103</v>
      </c>
      <c r="B52" s="47"/>
      <c r="C52" s="76"/>
      <c r="D52" s="39"/>
      <c r="E52" s="40">
        <f t="shared" si="8"/>
        <v>0</v>
      </c>
      <c r="F52" s="41">
        <f t="shared" si="9"/>
        <v>0</v>
      </c>
      <c r="G52" s="41">
        <f t="shared" si="10"/>
        <v>0</v>
      </c>
      <c r="H52" s="41">
        <f t="shared" si="12"/>
        <v>0</v>
      </c>
      <c r="I52" s="41">
        <f t="shared" si="11"/>
        <v>0</v>
      </c>
      <c r="J52" s="41"/>
      <c r="K52" s="41"/>
      <c r="L52" s="42"/>
      <c r="M52" s="78">
        <f t="shared" si="4"/>
        <v>0</v>
      </c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52"/>
      <c r="AO52" s="7" t="str">
        <f t="shared" si="7"/>
        <v/>
      </c>
    </row>
    <row r="53" spans="1:42" ht="18.600000000000001" customHeight="1" x14ac:dyDescent="0.15">
      <c r="A53" s="36" t="s">
        <v>104</v>
      </c>
      <c r="B53" s="47" t="s">
        <v>16</v>
      </c>
      <c r="C53" s="76" t="s">
        <v>105</v>
      </c>
      <c r="D53" s="39"/>
      <c r="E53" s="40">
        <f t="shared" si="8"/>
        <v>0</v>
      </c>
      <c r="F53" s="41">
        <f t="shared" si="9"/>
        <v>0</v>
      </c>
      <c r="G53" s="41">
        <f t="shared" si="10"/>
        <v>0</v>
      </c>
      <c r="H53" s="41">
        <f t="shared" si="12"/>
        <v>0</v>
      </c>
      <c r="I53" s="41">
        <f t="shared" si="11"/>
        <v>0</v>
      </c>
      <c r="J53" s="41"/>
      <c r="K53" s="41"/>
      <c r="L53" s="42"/>
      <c r="M53" s="78">
        <f t="shared" si="4"/>
        <v>0</v>
      </c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52"/>
      <c r="AO53" s="7" t="str">
        <f t="shared" si="7"/>
        <v>直付型 FL30W×1</v>
      </c>
    </row>
    <row r="54" spans="1:42" ht="18.600000000000001" customHeight="1" x14ac:dyDescent="0.15">
      <c r="A54" s="36" t="s">
        <v>106</v>
      </c>
      <c r="B54" s="47" t="s">
        <v>107</v>
      </c>
      <c r="C54" s="76" t="s">
        <v>108</v>
      </c>
      <c r="D54" s="80"/>
      <c r="E54" s="81">
        <f t="shared" si="8"/>
        <v>0</v>
      </c>
      <c r="F54" s="82">
        <f t="shared" si="9"/>
        <v>0</v>
      </c>
      <c r="G54" s="82">
        <f t="shared" si="10"/>
        <v>0</v>
      </c>
      <c r="H54" s="82">
        <f t="shared" si="12"/>
        <v>0</v>
      </c>
      <c r="I54" s="82">
        <f t="shared" si="11"/>
        <v>18</v>
      </c>
      <c r="J54" s="82"/>
      <c r="K54" s="82"/>
      <c r="L54" s="83"/>
      <c r="M54" s="78">
        <f t="shared" si="4"/>
        <v>18</v>
      </c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4"/>
      <c r="AO54" s="7" t="str">
        <f t="shared" si="7"/>
        <v>直付型・水銀灯 MF400W×1</v>
      </c>
    </row>
    <row r="55" spans="1:42" ht="18.600000000000001" customHeight="1" x14ac:dyDescent="0.15">
      <c r="A55" s="85" t="s">
        <v>109</v>
      </c>
      <c r="B55" s="47" t="s">
        <v>107</v>
      </c>
      <c r="C55" s="76" t="s">
        <v>110</v>
      </c>
      <c r="D55" s="39"/>
      <c r="E55" s="40">
        <f t="shared" si="8"/>
        <v>0</v>
      </c>
      <c r="F55" s="41">
        <f t="shared" si="9"/>
        <v>0</v>
      </c>
      <c r="G55" s="41">
        <f t="shared" si="10"/>
        <v>0</v>
      </c>
      <c r="H55" s="41">
        <f t="shared" si="12"/>
        <v>0</v>
      </c>
      <c r="I55" s="41">
        <f t="shared" si="11"/>
        <v>4</v>
      </c>
      <c r="J55" s="41"/>
      <c r="K55" s="41"/>
      <c r="L55" s="42"/>
      <c r="M55" s="78">
        <f t="shared" si="4"/>
        <v>4</v>
      </c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52"/>
      <c r="AO55" s="7" t="str">
        <f t="shared" si="7"/>
        <v>直付型・水銀灯 MF400W×1
光補償付</v>
      </c>
    </row>
    <row r="56" spans="1:42" s="86" customFormat="1" ht="20.100000000000001" customHeight="1" x14ac:dyDescent="0.15">
      <c r="A56" s="36" t="s">
        <v>111</v>
      </c>
      <c r="B56" s="47" t="s">
        <v>112</v>
      </c>
      <c r="C56" s="76" t="s">
        <v>113</v>
      </c>
      <c r="D56" s="39"/>
      <c r="E56" s="40">
        <f t="shared" si="8"/>
        <v>0</v>
      </c>
      <c r="F56" s="41">
        <f t="shared" si="9"/>
        <v>0</v>
      </c>
      <c r="G56" s="41">
        <f t="shared" si="10"/>
        <v>0</v>
      </c>
      <c r="H56" s="41">
        <f t="shared" si="12"/>
        <v>0</v>
      </c>
      <c r="I56" s="41">
        <f t="shared" si="11"/>
        <v>9</v>
      </c>
      <c r="J56" s="41"/>
      <c r="K56" s="41"/>
      <c r="L56" s="42"/>
      <c r="M56" s="78">
        <f t="shared" si="4"/>
        <v>9</v>
      </c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52"/>
      <c r="AO56" s="7" t="str">
        <f t="shared" si="7"/>
        <v>ﾎﾞｰﾀﾞｰﾗｲﾄ 100W×1</v>
      </c>
    </row>
    <row r="57" spans="1:42" ht="18.600000000000001" customHeight="1" x14ac:dyDescent="0.15">
      <c r="A57" s="36" t="s">
        <v>114</v>
      </c>
      <c r="B57" s="47"/>
      <c r="C57" s="76"/>
      <c r="D57" s="39"/>
      <c r="E57" s="40">
        <f t="shared" si="8"/>
        <v>0</v>
      </c>
      <c r="F57" s="41">
        <f t="shared" si="9"/>
        <v>0</v>
      </c>
      <c r="G57" s="41">
        <f t="shared" si="10"/>
        <v>0</v>
      </c>
      <c r="H57" s="41">
        <f t="shared" si="12"/>
        <v>0</v>
      </c>
      <c r="I57" s="41">
        <f t="shared" si="11"/>
        <v>0</v>
      </c>
      <c r="J57" s="41"/>
      <c r="K57" s="41"/>
      <c r="L57" s="42"/>
      <c r="M57" s="78">
        <f t="shared" si="4"/>
        <v>0</v>
      </c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52"/>
      <c r="AO57" s="7" t="str">
        <f t="shared" si="7"/>
        <v/>
      </c>
    </row>
    <row r="58" spans="1:42" ht="18.600000000000001" customHeight="1" x14ac:dyDescent="0.15">
      <c r="A58" s="36" t="s">
        <v>115</v>
      </c>
      <c r="B58" s="37" t="s">
        <v>16</v>
      </c>
      <c r="C58" s="38" t="s">
        <v>116</v>
      </c>
      <c r="D58" s="39"/>
      <c r="E58" s="40">
        <f t="shared" si="8"/>
        <v>0</v>
      </c>
      <c r="F58" s="41">
        <f t="shared" si="9"/>
        <v>0</v>
      </c>
      <c r="G58" s="41">
        <f t="shared" si="10"/>
        <v>0</v>
      </c>
      <c r="H58" s="41">
        <f t="shared" si="12"/>
        <v>0</v>
      </c>
      <c r="I58" s="41">
        <f t="shared" si="11"/>
        <v>3</v>
      </c>
      <c r="J58" s="41"/>
      <c r="K58" s="41"/>
      <c r="L58" s="42"/>
      <c r="M58" s="78">
        <f t="shared" si="4"/>
        <v>3</v>
      </c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52"/>
      <c r="AO58" s="7" t="str">
        <f t="shared" si="7"/>
        <v>直付型 HRF100W×1</v>
      </c>
    </row>
    <row r="59" spans="1:42" ht="18.600000000000001" customHeight="1" x14ac:dyDescent="0.15">
      <c r="A59" s="85" t="s">
        <v>117</v>
      </c>
      <c r="B59" s="37" t="s">
        <v>16</v>
      </c>
      <c r="C59" s="38" t="s">
        <v>118</v>
      </c>
      <c r="D59" s="80"/>
      <c r="E59" s="81">
        <f t="shared" si="8"/>
        <v>0</v>
      </c>
      <c r="F59" s="82">
        <f t="shared" si="9"/>
        <v>0</v>
      </c>
      <c r="G59" s="82">
        <f t="shared" si="10"/>
        <v>0</v>
      </c>
      <c r="H59" s="82">
        <f t="shared" si="12"/>
        <v>0</v>
      </c>
      <c r="I59" s="82">
        <f t="shared" si="11"/>
        <v>4</v>
      </c>
      <c r="J59" s="82"/>
      <c r="K59" s="82"/>
      <c r="L59" s="83"/>
      <c r="M59" s="78">
        <f t="shared" si="4"/>
        <v>4</v>
      </c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4"/>
      <c r="AO59" s="7" t="str">
        <f t="shared" si="7"/>
        <v>直付型 RF200W×1</v>
      </c>
    </row>
    <row r="60" spans="1:42" ht="18.600000000000001" customHeight="1" x14ac:dyDescent="0.15">
      <c r="A60" s="36" t="s">
        <v>119</v>
      </c>
      <c r="B60" s="37" t="s">
        <v>16</v>
      </c>
      <c r="C60" s="38" t="s">
        <v>120</v>
      </c>
      <c r="D60" s="39"/>
      <c r="E60" s="40">
        <f t="shared" si="8"/>
        <v>0</v>
      </c>
      <c r="F60" s="41">
        <f t="shared" si="9"/>
        <v>0</v>
      </c>
      <c r="G60" s="41">
        <f t="shared" si="10"/>
        <v>0</v>
      </c>
      <c r="H60" s="41">
        <f t="shared" si="12"/>
        <v>0</v>
      </c>
      <c r="I60" s="41">
        <f t="shared" si="11"/>
        <v>5</v>
      </c>
      <c r="J60" s="41"/>
      <c r="K60" s="41"/>
      <c r="L60" s="42"/>
      <c r="M60" s="78">
        <f t="shared" si="4"/>
        <v>5</v>
      </c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52"/>
      <c r="AO60" s="7" t="str">
        <f t="shared" si="7"/>
        <v>直付型 RF100W×1</v>
      </c>
    </row>
    <row r="61" spans="1:42" s="86" customFormat="1" ht="20.100000000000001" customHeight="1" x14ac:dyDescent="0.15">
      <c r="A61" s="36" t="s">
        <v>121</v>
      </c>
      <c r="B61" s="37"/>
      <c r="C61" s="38"/>
      <c r="D61" s="39"/>
      <c r="E61" s="40">
        <f t="shared" si="8"/>
        <v>0</v>
      </c>
      <c r="F61" s="41">
        <f t="shared" si="9"/>
        <v>0</v>
      </c>
      <c r="G61" s="41">
        <f t="shared" si="10"/>
        <v>0</v>
      </c>
      <c r="H61" s="41">
        <f t="shared" si="12"/>
        <v>0</v>
      </c>
      <c r="I61" s="41">
        <f t="shared" si="11"/>
        <v>0</v>
      </c>
      <c r="J61" s="41"/>
      <c r="K61" s="41"/>
      <c r="L61" s="42"/>
      <c r="M61" s="78">
        <f t="shared" si="4"/>
        <v>0</v>
      </c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52"/>
      <c r="AO61" s="7" t="str">
        <f t="shared" si="7"/>
        <v/>
      </c>
    </row>
    <row r="62" spans="1:42" ht="18.600000000000001" customHeight="1" x14ac:dyDescent="0.15">
      <c r="A62" s="36" t="s">
        <v>122</v>
      </c>
      <c r="B62" s="37"/>
      <c r="C62" s="38"/>
      <c r="D62" s="39"/>
      <c r="E62" s="40">
        <f t="shared" si="8"/>
        <v>0</v>
      </c>
      <c r="F62" s="41">
        <f t="shared" si="9"/>
        <v>0</v>
      </c>
      <c r="G62" s="41">
        <f t="shared" si="10"/>
        <v>0</v>
      </c>
      <c r="H62" s="41">
        <f t="shared" si="12"/>
        <v>0</v>
      </c>
      <c r="I62" s="41">
        <f t="shared" si="11"/>
        <v>0</v>
      </c>
      <c r="J62" s="41"/>
      <c r="K62" s="41"/>
      <c r="L62" s="42"/>
      <c r="M62" s="78">
        <f t="shared" si="4"/>
        <v>0</v>
      </c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52"/>
      <c r="AO62" s="7" t="str">
        <f t="shared" si="7"/>
        <v/>
      </c>
    </row>
    <row r="63" spans="1:42" s="86" customFormat="1" ht="20.100000000000001" customHeight="1" x14ac:dyDescent="0.15">
      <c r="A63" s="85" t="s">
        <v>123</v>
      </c>
      <c r="B63" s="87"/>
      <c r="C63" s="88"/>
      <c r="D63" s="80"/>
      <c r="E63" s="81">
        <f t="shared" si="8"/>
        <v>0</v>
      </c>
      <c r="F63" s="82">
        <f t="shared" si="9"/>
        <v>0</v>
      </c>
      <c r="G63" s="82">
        <f t="shared" si="10"/>
        <v>0</v>
      </c>
      <c r="H63" s="82">
        <f t="shared" si="12"/>
        <v>0</v>
      </c>
      <c r="I63" s="82">
        <f t="shared" si="11"/>
        <v>0</v>
      </c>
      <c r="J63" s="82"/>
      <c r="K63" s="82"/>
      <c r="L63" s="83"/>
      <c r="M63" s="89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4">
        <f>SUM(E63:AM63)</f>
        <v>0</v>
      </c>
      <c r="AO63" s="7" t="str">
        <f t="shared" si="7"/>
        <v/>
      </c>
    </row>
    <row r="64" spans="1:42" s="86" customFormat="1" ht="20.100000000000001" customHeight="1" x14ac:dyDescent="0.15">
      <c r="A64" s="59"/>
      <c r="B64" s="60"/>
      <c r="C64" s="61"/>
      <c r="D64" s="62"/>
      <c r="E64" s="63">
        <f>AN126</f>
        <v>0</v>
      </c>
      <c r="F64" s="64">
        <f>AN188</f>
        <v>0</v>
      </c>
      <c r="G64" s="64">
        <f>AN250</f>
        <v>0</v>
      </c>
      <c r="H64" s="64">
        <f>AN312</f>
        <v>0</v>
      </c>
      <c r="I64" s="64">
        <f>AN374</f>
        <v>0</v>
      </c>
      <c r="J64" s="64"/>
      <c r="K64" s="64"/>
      <c r="L64" s="65"/>
      <c r="M64" s="66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7">
        <f>SUM(E64:AM64)</f>
        <v>0</v>
      </c>
      <c r="AO64" s="90">
        <f>SUM(M8:M64)</f>
        <v>456</v>
      </c>
      <c r="AP64" s="90">
        <f>SUM(AG7:AG39)</f>
        <v>0</v>
      </c>
    </row>
    <row r="65" spans="1:40" s="86" customFormat="1" ht="20.100000000000001" customHeight="1" x14ac:dyDescent="0.15">
      <c r="A65" s="112" t="s">
        <v>4</v>
      </c>
      <c r="B65" s="151"/>
      <c r="C65" s="152"/>
      <c r="D65" s="30" t="s">
        <v>5</v>
      </c>
      <c r="E65" s="133" t="s">
        <v>124</v>
      </c>
      <c r="F65" s="106" t="s">
        <v>125</v>
      </c>
      <c r="G65" s="106" t="s">
        <v>126</v>
      </c>
      <c r="H65" s="106" t="s">
        <v>127</v>
      </c>
      <c r="I65" s="106" t="s">
        <v>128</v>
      </c>
      <c r="J65" s="106" t="s">
        <v>129</v>
      </c>
      <c r="K65" s="106" t="s">
        <v>130</v>
      </c>
      <c r="L65" s="106" t="s">
        <v>131</v>
      </c>
      <c r="M65" s="106" t="s">
        <v>132</v>
      </c>
      <c r="N65" s="106" t="s">
        <v>133</v>
      </c>
      <c r="O65" s="106" t="s">
        <v>134</v>
      </c>
      <c r="P65" s="106" t="s">
        <v>135</v>
      </c>
      <c r="Q65" s="106" t="s">
        <v>136</v>
      </c>
      <c r="R65" s="106" t="s">
        <v>135</v>
      </c>
      <c r="S65" s="106"/>
      <c r="T65" s="127" t="s">
        <v>137</v>
      </c>
      <c r="U65" s="106" t="s">
        <v>138</v>
      </c>
      <c r="V65" s="106" t="s">
        <v>139</v>
      </c>
      <c r="W65" s="106" t="s">
        <v>140</v>
      </c>
      <c r="X65" s="106" t="s">
        <v>130</v>
      </c>
      <c r="Y65" s="106" t="s">
        <v>139</v>
      </c>
      <c r="Z65" s="106" t="s">
        <v>141</v>
      </c>
      <c r="AA65" s="106" t="s">
        <v>142</v>
      </c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31"/>
      <c r="AM65" s="106"/>
      <c r="AN65" s="100" t="s">
        <v>143</v>
      </c>
    </row>
    <row r="66" spans="1:40" ht="18.600000000000001" customHeight="1" x14ac:dyDescent="0.15">
      <c r="A66" s="153"/>
      <c r="B66" s="154"/>
      <c r="C66" s="155"/>
      <c r="D66" s="32" t="s">
        <v>12</v>
      </c>
      <c r="E66" s="134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28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33"/>
      <c r="AM66" s="107"/>
      <c r="AN66" s="101"/>
    </row>
    <row r="67" spans="1:40" ht="18.600000000000001" customHeight="1" x14ac:dyDescent="0.15">
      <c r="A67" s="153"/>
      <c r="B67" s="154"/>
      <c r="C67" s="155"/>
      <c r="D67" s="32" t="s">
        <v>13</v>
      </c>
      <c r="E67" s="134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28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33"/>
      <c r="AM67" s="107"/>
      <c r="AN67" s="101"/>
    </row>
    <row r="68" spans="1:40" ht="18.600000000000001" customHeight="1" x14ac:dyDescent="0.15">
      <c r="A68" s="156"/>
      <c r="B68" s="157"/>
      <c r="C68" s="158"/>
      <c r="D68" s="34" t="s">
        <v>14</v>
      </c>
      <c r="E68" s="135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29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35"/>
      <c r="AM68" s="108"/>
      <c r="AN68" s="102"/>
    </row>
    <row r="69" spans="1:40" ht="18.600000000000001" customHeight="1" x14ac:dyDescent="0.15">
      <c r="A69" s="136" t="s">
        <v>144</v>
      </c>
      <c r="B69" s="137"/>
      <c r="C69" s="138"/>
      <c r="D69" s="39"/>
      <c r="E69" s="40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5"/>
    </row>
    <row r="70" spans="1:40" ht="18.600000000000001" customHeight="1" x14ac:dyDescent="0.15">
      <c r="A70" s="46" t="str">
        <f t="shared" ref="A70:C85" si="13">A8</f>
        <v>A</v>
      </c>
      <c r="B70" s="47" t="str">
        <f t="shared" si="13"/>
        <v>直付型</v>
      </c>
      <c r="C70" s="48" t="str">
        <f t="shared" si="13"/>
        <v>FL40W×3</v>
      </c>
      <c r="D70" s="49"/>
      <c r="E70" s="40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52">
        <f>SUM(E70:AM70)</f>
        <v>0</v>
      </c>
    </row>
    <row r="71" spans="1:40" ht="18.600000000000001" customHeight="1" x14ac:dyDescent="0.15">
      <c r="A71" s="46" t="str">
        <f t="shared" si="13"/>
        <v>B</v>
      </c>
      <c r="B71" s="47" t="str">
        <f t="shared" si="13"/>
        <v>直付型・パイプ吊</v>
      </c>
      <c r="C71" s="48" t="str">
        <f t="shared" si="13"/>
        <v>FL40W×2</v>
      </c>
      <c r="D71" s="49"/>
      <c r="E71" s="40"/>
      <c r="F71" s="41"/>
      <c r="G71" s="41">
        <v>3</v>
      </c>
      <c r="H71" s="41"/>
      <c r="I71" s="41"/>
      <c r="J71" s="41"/>
      <c r="K71" s="41"/>
      <c r="L71" s="41"/>
      <c r="M71" s="41"/>
      <c r="N71" s="41">
        <v>6</v>
      </c>
      <c r="O71" s="41">
        <v>6</v>
      </c>
      <c r="P71" s="41"/>
      <c r="Q71" s="41">
        <v>18</v>
      </c>
      <c r="R71" s="41"/>
      <c r="S71" s="41"/>
      <c r="T71" s="41"/>
      <c r="U71" s="41"/>
      <c r="V71" s="41"/>
      <c r="W71" s="41">
        <v>15</v>
      </c>
      <c r="X71" s="41"/>
      <c r="Y71" s="41"/>
      <c r="Z71" s="41">
        <v>12</v>
      </c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52">
        <f t="shared" ref="AN71:AN126" si="14">SUM(E71:AM71)</f>
        <v>60</v>
      </c>
    </row>
    <row r="72" spans="1:40" ht="18.600000000000001" customHeight="1" x14ac:dyDescent="0.15">
      <c r="A72" s="46" t="str">
        <f t="shared" si="13"/>
        <v>C</v>
      </c>
      <c r="B72" s="47" t="str">
        <f t="shared" si="13"/>
        <v>直付型</v>
      </c>
      <c r="C72" s="48" t="str">
        <f t="shared" si="13"/>
        <v>FL40W×2</v>
      </c>
      <c r="D72" s="49"/>
      <c r="E72" s="40"/>
      <c r="F72" s="41"/>
      <c r="G72" s="41"/>
      <c r="H72" s="41"/>
      <c r="I72" s="41"/>
      <c r="J72" s="41"/>
      <c r="K72" s="41"/>
      <c r="L72" s="41"/>
      <c r="M72" s="41">
        <v>9</v>
      </c>
      <c r="N72" s="41"/>
      <c r="O72" s="41"/>
      <c r="P72" s="41"/>
      <c r="Q72" s="41"/>
      <c r="R72" s="41"/>
      <c r="S72" s="41"/>
      <c r="T72" s="41"/>
      <c r="U72" s="41"/>
      <c r="V72" s="41">
        <v>3</v>
      </c>
      <c r="W72" s="41"/>
      <c r="X72" s="41"/>
      <c r="Y72" s="41">
        <v>3</v>
      </c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52">
        <f t="shared" si="14"/>
        <v>15</v>
      </c>
    </row>
    <row r="73" spans="1:40" ht="18.600000000000001" customHeight="1" x14ac:dyDescent="0.15">
      <c r="A73" s="46" t="str">
        <f t="shared" si="13"/>
        <v>D</v>
      </c>
      <c r="B73" s="47" t="str">
        <f t="shared" si="13"/>
        <v>直付型・防水型</v>
      </c>
      <c r="C73" s="48" t="str">
        <f t="shared" si="13"/>
        <v>FL40W×2</v>
      </c>
      <c r="D73" s="49"/>
      <c r="E73" s="40"/>
      <c r="F73" s="41"/>
      <c r="G73" s="41"/>
      <c r="H73" s="41"/>
      <c r="I73" s="41">
        <v>12</v>
      </c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52">
        <f t="shared" si="14"/>
        <v>12</v>
      </c>
    </row>
    <row r="74" spans="1:40" ht="18.600000000000001" customHeight="1" x14ac:dyDescent="0.15">
      <c r="A74" s="46" t="str">
        <f t="shared" si="13"/>
        <v>E</v>
      </c>
      <c r="B74" s="47" t="str">
        <f t="shared" si="13"/>
        <v>直付型・ﾁｪｰﾝ吊</v>
      </c>
      <c r="C74" s="48" t="str">
        <f t="shared" si="13"/>
        <v>FL40W×2</v>
      </c>
      <c r="D74" s="49"/>
      <c r="E74" s="40"/>
      <c r="F74" s="41">
        <v>5</v>
      </c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52">
        <f t="shared" si="14"/>
        <v>5</v>
      </c>
    </row>
    <row r="75" spans="1:40" ht="18.600000000000001" customHeight="1" x14ac:dyDescent="0.15">
      <c r="A75" s="46" t="str">
        <f t="shared" si="13"/>
        <v>F</v>
      </c>
      <c r="B75" s="47" t="str">
        <f t="shared" si="13"/>
        <v>直付型・防水型</v>
      </c>
      <c r="C75" s="48" t="str">
        <f t="shared" si="13"/>
        <v>FL40W×1</v>
      </c>
      <c r="D75" s="49"/>
      <c r="E75" s="40"/>
      <c r="F75" s="41"/>
      <c r="G75" s="41"/>
      <c r="H75" s="41"/>
      <c r="I75" s="41">
        <v>2</v>
      </c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52">
        <f t="shared" si="14"/>
        <v>2</v>
      </c>
    </row>
    <row r="76" spans="1:40" ht="18.600000000000001" customHeight="1" x14ac:dyDescent="0.15">
      <c r="A76" s="46" t="str">
        <f t="shared" si="13"/>
        <v>G</v>
      </c>
      <c r="B76" s="47" t="str">
        <f t="shared" si="13"/>
        <v>直付型・ﾌﾞﾗｹｯﾄ・防水型</v>
      </c>
      <c r="C76" s="48" t="str">
        <f t="shared" si="13"/>
        <v>FL40W×1</v>
      </c>
      <c r="D76" s="49"/>
      <c r="E76" s="40">
        <v>4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52">
        <f t="shared" si="14"/>
        <v>4</v>
      </c>
    </row>
    <row r="77" spans="1:40" ht="18.600000000000001" customHeight="1" x14ac:dyDescent="0.15">
      <c r="A77" s="46" t="str">
        <f t="shared" si="13"/>
        <v>H</v>
      </c>
      <c r="B77" s="47" t="str">
        <f t="shared" si="13"/>
        <v>直付型</v>
      </c>
      <c r="C77" s="48" t="str">
        <f t="shared" si="13"/>
        <v>FL40W×1</v>
      </c>
      <c r="D77" s="49"/>
      <c r="E77" s="40"/>
      <c r="F77" s="41"/>
      <c r="G77" s="41">
        <v>2</v>
      </c>
      <c r="H77" s="41"/>
      <c r="I77" s="41">
        <v>2</v>
      </c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52">
        <f t="shared" si="14"/>
        <v>4</v>
      </c>
    </row>
    <row r="78" spans="1:40" ht="18.600000000000001" customHeight="1" x14ac:dyDescent="0.15">
      <c r="A78" s="46" t="str">
        <f t="shared" si="13"/>
        <v>I</v>
      </c>
      <c r="B78" s="47" t="str">
        <f t="shared" si="13"/>
        <v>直付型</v>
      </c>
      <c r="C78" s="48" t="str">
        <f t="shared" si="13"/>
        <v>FL30W×2</v>
      </c>
      <c r="D78" s="49"/>
      <c r="E78" s="40"/>
      <c r="F78" s="41"/>
      <c r="G78" s="41"/>
      <c r="H78" s="41"/>
      <c r="I78" s="41">
        <v>1</v>
      </c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52">
        <f t="shared" si="14"/>
        <v>1</v>
      </c>
    </row>
    <row r="79" spans="1:40" ht="18.600000000000001" customHeight="1" x14ac:dyDescent="0.15">
      <c r="A79" s="46" t="str">
        <f t="shared" si="13"/>
        <v>J</v>
      </c>
      <c r="B79" s="47" t="str">
        <f t="shared" si="13"/>
        <v>直付型</v>
      </c>
      <c r="C79" s="48" t="str">
        <f t="shared" si="13"/>
        <v>FL20W×2</v>
      </c>
      <c r="D79" s="49"/>
      <c r="E79" s="40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52">
        <f t="shared" si="14"/>
        <v>0</v>
      </c>
    </row>
    <row r="80" spans="1:40" ht="18.600000000000001" customHeight="1" x14ac:dyDescent="0.15">
      <c r="A80" s="46" t="str">
        <f t="shared" si="13"/>
        <v>K</v>
      </c>
      <c r="B80" s="47" t="str">
        <f t="shared" si="13"/>
        <v>直付型</v>
      </c>
      <c r="C80" s="48" t="str">
        <f t="shared" si="13"/>
        <v>FL20W×1</v>
      </c>
      <c r="D80" s="49"/>
      <c r="E80" s="40"/>
      <c r="F80" s="41"/>
      <c r="G80" s="41"/>
      <c r="H80" s="41"/>
      <c r="I80" s="41">
        <v>1</v>
      </c>
      <c r="J80" s="41"/>
      <c r="K80" s="41">
        <v>1</v>
      </c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52">
        <f t="shared" si="14"/>
        <v>2</v>
      </c>
    </row>
    <row r="81" spans="1:40" ht="18.600000000000001" customHeight="1" x14ac:dyDescent="0.15">
      <c r="A81" s="46" t="str">
        <f t="shared" si="13"/>
        <v>L</v>
      </c>
      <c r="B81" s="47" t="str">
        <f t="shared" si="13"/>
        <v>直付型・ﾌﾞﾗｹｯﾄ・防水型</v>
      </c>
      <c r="C81" s="48" t="str">
        <f t="shared" si="13"/>
        <v>FL20W×1</v>
      </c>
      <c r="D81" s="49"/>
      <c r="E81" s="40"/>
      <c r="F81" s="41"/>
      <c r="G81" s="41"/>
      <c r="H81" s="41"/>
      <c r="I81" s="41">
        <v>1</v>
      </c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52">
        <f t="shared" si="14"/>
        <v>1</v>
      </c>
    </row>
    <row r="82" spans="1:40" ht="18.600000000000001" customHeight="1" x14ac:dyDescent="0.15">
      <c r="A82" s="46" t="str">
        <f t="shared" si="13"/>
        <v>M</v>
      </c>
      <c r="B82" s="47" t="str">
        <f t="shared" si="13"/>
        <v>直付型・防水型</v>
      </c>
      <c r="C82" s="48" t="str">
        <f t="shared" si="13"/>
        <v>FL20W×1</v>
      </c>
      <c r="D82" s="49"/>
      <c r="E82" s="40">
        <v>3</v>
      </c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52">
        <f t="shared" si="14"/>
        <v>3</v>
      </c>
    </row>
    <row r="83" spans="1:40" ht="18.600000000000001" customHeight="1" x14ac:dyDescent="0.15">
      <c r="A83" s="46" t="str">
        <f t="shared" si="13"/>
        <v>N</v>
      </c>
      <c r="B83" s="47" t="str">
        <f t="shared" si="13"/>
        <v>直付型・ﾌﾞﾗｹｯﾄ・防水型</v>
      </c>
      <c r="C83" s="48" t="str">
        <f t="shared" si="13"/>
        <v>FL20W×2</v>
      </c>
      <c r="D83" s="49"/>
      <c r="E83" s="40">
        <v>2</v>
      </c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52">
        <f t="shared" si="14"/>
        <v>2</v>
      </c>
    </row>
    <row r="84" spans="1:40" ht="18.600000000000001" customHeight="1" x14ac:dyDescent="0.15">
      <c r="A84" s="46" t="str">
        <f t="shared" si="13"/>
        <v>O</v>
      </c>
      <c r="B84" s="47" t="str">
        <f t="shared" si="13"/>
        <v>直付型・ﾌﾞﾗｹｯﾄ・防水型</v>
      </c>
      <c r="C84" s="48" t="str">
        <f t="shared" si="13"/>
        <v>FL20W×1</v>
      </c>
      <c r="D84" s="49"/>
      <c r="E84" s="40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52">
        <f t="shared" si="14"/>
        <v>0</v>
      </c>
    </row>
    <row r="85" spans="1:40" ht="18.600000000000001" customHeight="1" x14ac:dyDescent="0.15">
      <c r="A85" s="46" t="str">
        <f t="shared" si="13"/>
        <v>P</v>
      </c>
      <c r="B85" s="47" t="str">
        <f t="shared" si="13"/>
        <v>直付型・ﾌﾞﾗｹｯﾄ・防水型</v>
      </c>
      <c r="C85" s="48" t="str">
        <f t="shared" si="13"/>
        <v>FL10W×1</v>
      </c>
      <c r="D85" s="49"/>
      <c r="E85" s="40"/>
      <c r="F85" s="41"/>
      <c r="G85" s="41"/>
      <c r="H85" s="41"/>
      <c r="I85" s="41">
        <v>1</v>
      </c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52">
        <f t="shared" si="14"/>
        <v>1</v>
      </c>
    </row>
    <row r="86" spans="1:40" ht="18.600000000000001" customHeight="1" x14ac:dyDescent="0.15">
      <c r="A86" s="46" t="str">
        <f t="shared" ref="A86:C95" si="15">A24</f>
        <v>Q</v>
      </c>
      <c r="B86" s="47" t="str">
        <f t="shared" si="15"/>
        <v>逆富士型</v>
      </c>
      <c r="C86" s="48" t="str">
        <f t="shared" si="15"/>
        <v>FL20W×1</v>
      </c>
      <c r="D86" s="54"/>
      <c r="E86" s="40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>
        <v>1</v>
      </c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52">
        <f t="shared" si="14"/>
        <v>1</v>
      </c>
    </row>
    <row r="87" spans="1:40" ht="18.600000000000001" customHeight="1" x14ac:dyDescent="0.15">
      <c r="A87" s="46" t="str">
        <f t="shared" si="15"/>
        <v>R</v>
      </c>
      <c r="B87" s="47" t="str">
        <f t="shared" si="15"/>
        <v>逆富士型・防水型</v>
      </c>
      <c r="C87" s="48" t="str">
        <f t="shared" si="15"/>
        <v>FL20W×1</v>
      </c>
      <c r="D87" s="54"/>
      <c r="E87" s="40">
        <v>1</v>
      </c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52">
        <f t="shared" si="14"/>
        <v>1</v>
      </c>
    </row>
    <row r="88" spans="1:40" ht="18.600000000000001" customHeight="1" x14ac:dyDescent="0.15">
      <c r="A88" s="46" t="str">
        <f t="shared" si="15"/>
        <v>S</v>
      </c>
      <c r="B88" s="47" t="str">
        <f t="shared" si="15"/>
        <v>逆富士型</v>
      </c>
      <c r="C88" s="48" t="str">
        <f t="shared" si="15"/>
        <v>FL40W×2</v>
      </c>
      <c r="D88" s="58"/>
      <c r="E88" s="40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52">
        <f t="shared" si="14"/>
        <v>0</v>
      </c>
    </row>
    <row r="89" spans="1:40" ht="18.600000000000001" customHeight="1" x14ac:dyDescent="0.15">
      <c r="A89" s="46" t="str">
        <f t="shared" si="15"/>
        <v>T</v>
      </c>
      <c r="B89" s="47" t="str">
        <f t="shared" si="15"/>
        <v>逆富士型</v>
      </c>
      <c r="C89" s="48" t="str">
        <f t="shared" si="15"/>
        <v>FL40W×1</v>
      </c>
      <c r="D89" s="49"/>
      <c r="E89" s="40"/>
      <c r="F89" s="41"/>
      <c r="G89" s="41"/>
      <c r="H89" s="41"/>
      <c r="I89" s="41"/>
      <c r="J89" s="41">
        <v>4</v>
      </c>
      <c r="K89" s="41">
        <v>2</v>
      </c>
      <c r="L89" s="41">
        <v>1</v>
      </c>
      <c r="M89" s="41"/>
      <c r="N89" s="41"/>
      <c r="O89" s="41"/>
      <c r="P89" s="41">
        <v>8</v>
      </c>
      <c r="Q89" s="41"/>
      <c r="R89" s="41"/>
      <c r="S89" s="41"/>
      <c r="T89" s="41"/>
      <c r="U89" s="41">
        <v>2</v>
      </c>
      <c r="V89" s="41"/>
      <c r="W89" s="41"/>
      <c r="X89" s="41">
        <v>2</v>
      </c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52">
        <f t="shared" si="14"/>
        <v>19</v>
      </c>
    </row>
    <row r="90" spans="1:40" ht="18.600000000000001" customHeight="1" x14ac:dyDescent="0.15">
      <c r="A90" s="46" t="str">
        <f t="shared" si="15"/>
        <v>U</v>
      </c>
      <c r="B90" s="47" t="str">
        <f t="shared" si="15"/>
        <v>逆富士型</v>
      </c>
      <c r="C90" s="48" t="str">
        <f t="shared" si="15"/>
        <v>FL20W×2</v>
      </c>
      <c r="D90" s="58"/>
      <c r="E90" s="40"/>
      <c r="F90" s="41"/>
      <c r="G90" s="41"/>
      <c r="H90" s="41"/>
      <c r="I90" s="41"/>
      <c r="J90" s="41"/>
      <c r="K90" s="41">
        <v>8</v>
      </c>
      <c r="L90" s="41"/>
      <c r="M90" s="41"/>
      <c r="N90" s="41"/>
      <c r="O90" s="41"/>
      <c r="P90" s="41"/>
      <c r="Q90" s="41"/>
      <c r="R90" s="41">
        <v>2</v>
      </c>
      <c r="S90" s="41"/>
      <c r="T90" s="41"/>
      <c r="U90" s="41"/>
      <c r="V90" s="41"/>
      <c r="W90" s="41"/>
      <c r="X90" s="41"/>
      <c r="Y90" s="41"/>
      <c r="Z90" s="41">
        <v>3</v>
      </c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52">
        <f t="shared" si="14"/>
        <v>13</v>
      </c>
    </row>
    <row r="91" spans="1:40" ht="18.600000000000001" customHeight="1" x14ac:dyDescent="0.15">
      <c r="A91" s="46" t="str">
        <f t="shared" si="15"/>
        <v>V</v>
      </c>
      <c r="B91" s="47" t="str">
        <f t="shared" si="15"/>
        <v>逆富士型・防水型</v>
      </c>
      <c r="C91" s="48" t="str">
        <f t="shared" si="15"/>
        <v>FL20W×2</v>
      </c>
      <c r="D91" s="58"/>
      <c r="E91" s="40"/>
      <c r="F91" s="41"/>
      <c r="G91" s="41"/>
      <c r="H91" s="41"/>
      <c r="I91" s="41"/>
      <c r="J91" s="41"/>
      <c r="K91" s="41">
        <v>3</v>
      </c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52">
        <f t="shared" si="14"/>
        <v>3</v>
      </c>
    </row>
    <row r="92" spans="1:40" ht="18.600000000000001" customHeight="1" x14ac:dyDescent="0.15">
      <c r="A92" s="46" t="str">
        <f t="shared" si="15"/>
        <v>W</v>
      </c>
      <c r="B92" s="47" t="str">
        <f t="shared" si="15"/>
        <v>逆富士型</v>
      </c>
      <c r="C92" s="48" t="str">
        <f t="shared" si="15"/>
        <v>FL40W×2</v>
      </c>
      <c r="D92" s="58"/>
      <c r="E92" s="40">
        <v>3</v>
      </c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52">
        <f t="shared" si="14"/>
        <v>3</v>
      </c>
    </row>
    <row r="93" spans="1:40" ht="18.600000000000001" customHeight="1" x14ac:dyDescent="0.15">
      <c r="A93" s="46" t="str">
        <f t="shared" si="15"/>
        <v>X</v>
      </c>
      <c r="B93" s="47" t="str">
        <f t="shared" si="15"/>
        <v>黒板灯・直付型</v>
      </c>
      <c r="C93" s="48" t="str">
        <f t="shared" si="15"/>
        <v>FL40W×1</v>
      </c>
      <c r="D93" s="58"/>
      <c r="E93" s="40"/>
      <c r="F93" s="41"/>
      <c r="G93" s="41"/>
      <c r="H93" s="41"/>
      <c r="I93" s="41"/>
      <c r="J93" s="41"/>
      <c r="K93" s="41"/>
      <c r="L93" s="41"/>
      <c r="M93" s="41"/>
      <c r="N93" s="41">
        <v>2</v>
      </c>
      <c r="O93" s="41">
        <v>2</v>
      </c>
      <c r="P93" s="41"/>
      <c r="Q93" s="41">
        <v>4</v>
      </c>
      <c r="R93" s="41"/>
      <c r="S93" s="41"/>
      <c r="T93" s="41"/>
      <c r="U93" s="41"/>
      <c r="V93" s="41"/>
      <c r="W93" s="41">
        <v>2</v>
      </c>
      <c r="X93" s="41"/>
      <c r="Y93" s="41"/>
      <c r="Z93" s="41">
        <v>2</v>
      </c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52">
        <f t="shared" si="14"/>
        <v>12</v>
      </c>
    </row>
    <row r="94" spans="1:40" ht="18.600000000000001" customHeight="1" x14ac:dyDescent="0.15">
      <c r="A94" s="46" t="str">
        <f t="shared" si="15"/>
        <v>Y</v>
      </c>
      <c r="B94" s="47" t="str">
        <f t="shared" si="15"/>
        <v>黒板灯・パイプ吊</v>
      </c>
      <c r="C94" s="48" t="str">
        <f t="shared" si="15"/>
        <v>FL40W×1</v>
      </c>
      <c r="D94" s="58"/>
      <c r="E94" s="40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>
        <v>2</v>
      </c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52">
        <f>SUM(E94:AM94)</f>
        <v>2</v>
      </c>
    </row>
    <row r="95" spans="1:40" ht="18.600000000000001" customHeight="1" x14ac:dyDescent="0.15">
      <c r="A95" s="59" t="str">
        <f t="shared" si="15"/>
        <v>Z</v>
      </c>
      <c r="B95" s="60" t="str">
        <f t="shared" si="15"/>
        <v>埋込型</v>
      </c>
      <c r="C95" s="61" t="str">
        <f t="shared" si="15"/>
        <v>FL40W×2</v>
      </c>
      <c r="D95" s="62"/>
      <c r="E95" s="63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7">
        <f>SUM(E95:AM95)</f>
        <v>0</v>
      </c>
    </row>
    <row r="96" spans="1:40" s="86" customFormat="1" ht="20.100000000000001" customHeight="1" x14ac:dyDescent="0.15">
      <c r="A96" s="112" t="s">
        <v>4</v>
      </c>
      <c r="B96" s="151"/>
      <c r="C96" s="152"/>
      <c r="D96" s="30" t="s">
        <v>5</v>
      </c>
      <c r="E96" s="133" t="str">
        <f>E65</f>
        <v>外部</v>
      </c>
      <c r="F96" s="103" t="str">
        <f>F65</f>
        <v>西側機械室</v>
      </c>
      <c r="G96" s="103" t="str">
        <f>G65</f>
        <v>東側機械室</v>
      </c>
      <c r="H96" s="103" t="str">
        <f>H65</f>
        <v>油庫</v>
      </c>
      <c r="I96" s="103" t="str">
        <f t="shared" ref="I96:AM96" si="16">I65</f>
        <v>給食室</v>
      </c>
      <c r="J96" s="103" t="str">
        <f t="shared" si="16"/>
        <v>配膳室×2</v>
      </c>
      <c r="K96" s="103" t="str">
        <f t="shared" si="16"/>
        <v>廊下</v>
      </c>
      <c r="L96" s="103" t="str">
        <f t="shared" si="16"/>
        <v>用務員室</v>
      </c>
      <c r="M96" s="103" t="str">
        <f t="shared" si="16"/>
        <v>保健室</v>
      </c>
      <c r="N96" s="103" t="str">
        <f t="shared" si="16"/>
        <v>特支（通級）</v>
      </c>
      <c r="O96" s="103" t="str">
        <f t="shared" si="16"/>
        <v>特別活動室</v>
      </c>
      <c r="P96" s="103" t="str">
        <f t="shared" si="16"/>
        <v>昇降口</v>
      </c>
      <c r="Q96" s="103" t="str">
        <f t="shared" si="16"/>
        <v>普通教室×3</v>
      </c>
      <c r="R96" s="124" t="str">
        <f>R65</f>
        <v>昇降口</v>
      </c>
      <c r="S96" s="103">
        <f t="shared" si="16"/>
        <v>0</v>
      </c>
      <c r="T96" s="103" t="str">
        <f t="shared" si="16"/>
        <v>１棟</v>
      </c>
      <c r="U96" s="103" t="str">
        <f t="shared" si="16"/>
        <v>玄関</v>
      </c>
      <c r="V96" s="103" t="str">
        <f t="shared" si="16"/>
        <v>準備室</v>
      </c>
      <c r="W96" s="103" t="str">
        <f t="shared" si="16"/>
        <v>家庭科室</v>
      </c>
      <c r="X96" s="103" t="str">
        <f t="shared" si="16"/>
        <v>廊下</v>
      </c>
      <c r="Y96" s="103" t="str">
        <f t="shared" si="16"/>
        <v>準備室</v>
      </c>
      <c r="Z96" s="103" t="str">
        <f t="shared" si="16"/>
        <v>図工室</v>
      </c>
      <c r="AA96" s="103" t="str">
        <f t="shared" si="16"/>
        <v>外階段</v>
      </c>
      <c r="AB96" s="103">
        <f t="shared" si="16"/>
        <v>0</v>
      </c>
      <c r="AC96" s="103">
        <f t="shared" si="16"/>
        <v>0</v>
      </c>
      <c r="AD96" s="103">
        <f t="shared" si="16"/>
        <v>0</v>
      </c>
      <c r="AE96" s="103">
        <f t="shared" si="16"/>
        <v>0</v>
      </c>
      <c r="AF96" s="103">
        <f t="shared" si="16"/>
        <v>0</v>
      </c>
      <c r="AG96" s="103">
        <f t="shared" si="16"/>
        <v>0</v>
      </c>
      <c r="AH96" s="103">
        <f t="shared" si="16"/>
        <v>0</v>
      </c>
      <c r="AI96" s="103">
        <f t="shared" si="16"/>
        <v>0</v>
      </c>
      <c r="AJ96" s="103">
        <f t="shared" si="16"/>
        <v>0</v>
      </c>
      <c r="AK96" s="103">
        <f t="shared" si="16"/>
        <v>0</v>
      </c>
      <c r="AL96" s="103">
        <f t="shared" si="16"/>
        <v>0</v>
      </c>
      <c r="AM96" s="97">
        <f t="shared" si="16"/>
        <v>0</v>
      </c>
      <c r="AN96" s="100" t="s">
        <v>143</v>
      </c>
    </row>
    <row r="97" spans="1:40" ht="18.600000000000001" customHeight="1" x14ac:dyDescent="0.15">
      <c r="A97" s="153"/>
      <c r="B97" s="154"/>
      <c r="C97" s="155"/>
      <c r="D97" s="32" t="s">
        <v>12</v>
      </c>
      <c r="E97" s="13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25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98"/>
      <c r="AN97" s="101"/>
    </row>
    <row r="98" spans="1:40" ht="18.600000000000001" customHeight="1" x14ac:dyDescent="0.15">
      <c r="A98" s="153"/>
      <c r="B98" s="154"/>
      <c r="C98" s="155"/>
      <c r="D98" s="32" t="s">
        <v>13</v>
      </c>
      <c r="E98" s="13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25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98"/>
      <c r="AN98" s="101"/>
    </row>
    <row r="99" spans="1:40" ht="18.600000000000001" customHeight="1" x14ac:dyDescent="0.15">
      <c r="A99" s="156"/>
      <c r="B99" s="157"/>
      <c r="C99" s="158"/>
      <c r="D99" s="34" t="s">
        <v>14</v>
      </c>
      <c r="E99" s="13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26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99"/>
      <c r="AN99" s="102"/>
    </row>
    <row r="100" spans="1:40" ht="18.600000000000001" customHeight="1" x14ac:dyDescent="0.15">
      <c r="A100" s="46" t="str">
        <f t="shared" ref="A100:C115" si="17">A38</f>
        <v>a</v>
      </c>
      <c r="B100" s="47" t="str">
        <f t="shared" si="17"/>
        <v>ｺｰﾄﾞ吊</v>
      </c>
      <c r="C100" s="76" t="str">
        <f t="shared" si="17"/>
        <v>FCL32W+40W</v>
      </c>
      <c r="D100" s="58"/>
      <c r="E100" s="40"/>
      <c r="F100" s="41"/>
      <c r="G100" s="41"/>
      <c r="H100" s="41"/>
      <c r="I100" s="41"/>
      <c r="J100" s="41"/>
      <c r="K100" s="41"/>
      <c r="L100" s="41">
        <v>1</v>
      </c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52">
        <f>SUM(E100:AM100)</f>
        <v>1</v>
      </c>
    </row>
    <row r="101" spans="1:40" ht="18.600000000000001" customHeight="1" x14ac:dyDescent="0.15">
      <c r="A101" s="46" t="str">
        <f t="shared" si="17"/>
        <v>b</v>
      </c>
      <c r="B101" s="47" t="str">
        <f t="shared" si="17"/>
        <v>表示灯（放送中）・両面・天吊型</v>
      </c>
      <c r="C101" s="76" t="str">
        <f t="shared" si="17"/>
        <v>FL10W×1</v>
      </c>
      <c r="D101" s="58"/>
      <c r="E101" s="40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52">
        <f>SUM(E101:AM101)</f>
        <v>0</v>
      </c>
    </row>
    <row r="102" spans="1:40" ht="18.600000000000001" customHeight="1" x14ac:dyDescent="0.15">
      <c r="A102" s="46" t="str">
        <f t="shared" si="17"/>
        <v>c</v>
      </c>
      <c r="B102" s="47" t="str">
        <f t="shared" si="17"/>
        <v>殺菌灯・直付</v>
      </c>
      <c r="C102" s="76" t="str">
        <f t="shared" si="17"/>
        <v>GL10W×1</v>
      </c>
      <c r="D102" s="58"/>
      <c r="E102" s="40"/>
      <c r="F102" s="41"/>
      <c r="G102" s="41"/>
      <c r="H102" s="41"/>
      <c r="I102" s="41">
        <v>2</v>
      </c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52">
        <f t="shared" si="14"/>
        <v>2</v>
      </c>
    </row>
    <row r="103" spans="1:40" ht="18.600000000000001" customHeight="1" x14ac:dyDescent="0.15">
      <c r="A103" s="46" t="str">
        <f t="shared" si="17"/>
        <v>d</v>
      </c>
      <c r="B103" s="47" t="str">
        <f t="shared" si="17"/>
        <v>直付型・防爆型</v>
      </c>
      <c r="C103" s="76" t="str">
        <f t="shared" si="17"/>
        <v>IL100W×1</v>
      </c>
      <c r="D103" s="58"/>
      <c r="E103" s="40"/>
      <c r="F103" s="41"/>
      <c r="G103" s="41"/>
      <c r="H103" s="41">
        <v>2</v>
      </c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52">
        <f t="shared" si="14"/>
        <v>2</v>
      </c>
    </row>
    <row r="104" spans="1:40" ht="18.600000000000001" customHeight="1" x14ac:dyDescent="0.15">
      <c r="A104" s="46" t="str">
        <f t="shared" si="17"/>
        <v>e</v>
      </c>
      <c r="B104" s="47" t="str">
        <f t="shared" si="17"/>
        <v>直付型・防水型</v>
      </c>
      <c r="C104" s="76" t="str">
        <f t="shared" si="17"/>
        <v>IL60W×1</v>
      </c>
      <c r="D104" s="58"/>
      <c r="E104" s="40"/>
      <c r="F104" s="41"/>
      <c r="G104" s="41"/>
      <c r="H104" s="41"/>
      <c r="I104" s="41">
        <v>3</v>
      </c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52">
        <f t="shared" si="14"/>
        <v>3</v>
      </c>
    </row>
    <row r="105" spans="1:40" ht="18.600000000000001" customHeight="1" x14ac:dyDescent="0.15">
      <c r="A105" s="46" t="str">
        <f t="shared" si="17"/>
        <v>f</v>
      </c>
      <c r="B105" s="47" t="str">
        <f t="shared" si="17"/>
        <v>埋込型</v>
      </c>
      <c r="C105" s="76" t="str">
        <f t="shared" si="17"/>
        <v>IL60W×1</v>
      </c>
      <c r="D105" s="58"/>
      <c r="E105" s="40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52">
        <f t="shared" si="14"/>
        <v>0</v>
      </c>
    </row>
    <row r="106" spans="1:40" ht="18.600000000000001" customHeight="1" x14ac:dyDescent="0.15">
      <c r="A106" s="46" t="str">
        <f t="shared" si="17"/>
        <v>g</v>
      </c>
      <c r="B106" s="47" t="str">
        <f t="shared" si="17"/>
        <v>投光器　直付・防水型</v>
      </c>
      <c r="C106" s="76" t="str">
        <f t="shared" si="17"/>
        <v>HID400W×1</v>
      </c>
      <c r="D106" s="58"/>
      <c r="E106" s="40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52">
        <f t="shared" si="14"/>
        <v>0</v>
      </c>
    </row>
    <row r="107" spans="1:40" ht="18.600000000000001" customHeight="1" x14ac:dyDescent="0.15">
      <c r="A107" s="46" t="str">
        <f t="shared" si="17"/>
        <v>h</v>
      </c>
      <c r="B107" s="47" t="str">
        <f>B45</f>
        <v>直付・パイプ吊</v>
      </c>
      <c r="C107" s="76" t="str">
        <f t="shared" si="17"/>
        <v>FL110W×2</v>
      </c>
      <c r="D107" s="58"/>
      <c r="E107" s="40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52">
        <f t="shared" si="14"/>
        <v>0</v>
      </c>
    </row>
    <row r="108" spans="1:40" ht="18.600000000000001" customHeight="1" x14ac:dyDescent="0.15">
      <c r="A108" s="46" t="str">
        <f t="shared" si="17"/>
        <v>i</v>
      </c>
      <c r="B108" s="47" t="str">
        <f t="shared" si="17"/>
        <v>誘導灯・C級</v>
      </c>
      <c r="C108" s="76" t="str">
        <f t="shared" si="17"/>
        <v>片面・パイプ吊
FL10W×1</v>
      </c>
      <c r="D108" s="58"/>
      <c r="E108" s="40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52">
        <f t="shared" si="14"/>
        <v>0</v>
      </c>
    </row>
    <row r="109" spans="1:40" ht="18.600000000000001" customHeight="1" x14ac:dyDescent="0.15">
      <c r="A109" s="46" t="str">
        <f t="shared" si="17"/>
        <v>j</v>
      </c>
      <c r="B109" s="47" t="str">
        <f t="shared" si="17"/>
        <v>誘導灯・C級</v>
      </c>
      <c r="C109" s="76" t="str">
        <f t="shared" si="17"/>
        <v>両面・パイプ吊
FL10W×1</v>
      </c>
      <c r="D109" s="58"/>
      <c r="E109" s="40"/>
      <c r="F109" s="41"/>
      <c r="G109" s="41"/>
      <c r="H109" s="41"/>
      <c r="I109" s="41"/>
      <c r="J109" s="41"/>
      <c r="K109" s="41">
        <v>1</v>
      </c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52">
        <f t="shared" si="14"/>
        <v>1</v>
      </c>
    </row>
    <row r="110" spans="1:40" ht="18.600000000000001" customHeight="1" x14ac:dyDescent="0.15">
      <c r="A110" s="46" t="str">
        <f t="shared" si="17"/>
        <v>k</v>
      </c>
      <c r="B110" s="47" t="str">
        <f t="shared" si="17"/>
        <v>誘導灯・C級</v>
      </c>
      <c r="C110" s="76" t="str">
        <f t="shared" si="17"/>
        <v>片面・直付
FL10W×1</v>
      </c>
      <c r="D110" s="58"/>
      <c r="E110" s="40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52">
        <f t="shared" si="14"/>
        <v>0</v>
      </c>
    </row>
    <row r="111" spans="1:40" ht="18.600000000000001" customHeight="1" x14ac:dyDescent="0.15">
      <c r="A111" s="46" t="str">
        <f t="shared" si="17"/>
        <v>l</v>
      </c>
      <c r="B111" s="47" t="str">
        <f t="shared" si="17"/>
        <v>ﾀﾞｳﾝﾗｲﾄ・埋込型</v>
      </c>
      <c r="C111" s="76" t="str">
        <f t="shared" si="17"/>
        <v>FL27W×1 ﾂｲﾝ</v>
      </c>
      <c r="D111" s="58"/>
      <c r="E111" s="40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52">
        <f t="shared" si="14"/>
        <v>0</v>
      </c>
    </row>
    <row r="112" spans="1:40" s="86" customFormat="1" ht="20.100000000000001" customHeight="1" x14ac:dyDescent="0.15">
      <c r="A112" s="46" t="str">
        <f t="shared" si="17"/>
        <v>m</v>
      </c>
      <c r="B112" s="47" t="str">
        <f t="shared" si="17"/>
        <v>非常照明・逆富士型</v>
      </c>
      <c r="C112" s="76" t="str">
        <f t="shared" si="17"/>
        <v>FL20W×2
バッテリ内蔵</v>
      </c>
      <c r="D112" s="58"/>
      <c r="E112" s="40"/>
      <c r="F112" s="41"/>
      <c r="G112" s="41"/>
      <c r="H112" s="41"/>
      <c r="I112" s="41"/>
      <c r="J112" s="41"/>
      <c r="K112" s="41">
        <v>1</v>
      </c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52">
        <f t="shared" si="14"/>
        <v>1</v>
      </c>
    </row>
    <row r="113" spans="1:40" s="86" customFormat="1" ht="20.100000000000001" customHeight="1" x14ac:dyDescent="0.15">
      <c r="A113" s="46" t="str">
        <f t="shared" si="17"/>
        <v>n</v>
      </c>
      <c r="B113" s="47" t="str">
        <f t="shared" si="17"/>
        <v>外灯・防水型</v>
      </c>
      <c r="C113" s="76" t="str">
        <f t="shared" si="17"/>
        <v>HF200W×1</v>
      </c>
      <c r="D113" s="58"/>
      <c r="E113" s="40">
        <v>1</v>
      </c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52">
        <f t="shared" si="14"/>
        <v>1</v>
      </c>
    </row>
    <row r="114" spans="1:40" ht="18.600000000000001" customHeight="1" x14ac:dyDescent="0.15">
      <c r="A114" s="46" t="str">
        <f t="shared" si="17"/>
        <v>o</v>
      </c>
      <c r="B114" s="47">
        <f t="shared" si="17"/>
        <v>0</v>
      </c>
      <c r="C114" s="76">
        <f t="shared" si="17"/>
        <v>0</v>
      </c>
      <c r="D114" s="39"/>
      <c r="E114" s="40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52">
        <f t="shared" si="14"/>
        <v>0</v>
      </c>
    </row>
    <row r="115" spans="1:40" ht="18.600000000000001" customHeight="1" x14ac:dyDescent="0.15">
      <c r="A115" s="46" t="str">
        <f t="shared" si="17"/>
        <v>p</v>
      </c>
      <c r="B115" s="47" t="str">
        <f t="shared" si="17"/>
        <v>直付型</v>
      </c>
      <c r="C115" s="76" t="str">
        <f t="shared" si="17"/>
        <v>FL30W×1</v>
      </c>
      <c r="D115" s="80"/>
      <c r="E115" s="40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84">
        <f t="shared" si="14"/>
        <v>0</v>
      </c>
    </row>
    <row r="116" spans="1:40" ht="18.600000000000001" customHeight="1" x14ac:dyDescent="0.15">
      <c r="A116" s="46" t="str">
        <f t="shared" ref="A116:C126" si="18">A54</f>
        <v>q</v>
      </c>
      <c r="B116" s="47" t="str">
        <f t="shared" si="18"/>
        <v>直付型・水銀灯</v>
      </c>
      <c r="C116" s="76" t="str">
        <f t="shared" si="18"/>
        <v>MF400W×1</v>
      </c>
      <c r="D116" s="39"/>
      <c r="E116" s="40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52">
        <f t="shared" si="14"/>
        <v>0</v>
      </c>
    </row>
    <row r="117" spans="1:40" s="86" customFormat="1" ht="20.100000000000001" customHeight="1" x14ac:dyDescent="0.15">
      <c r="A117" s="46" t="str">
        <f t="shared" si="18"/>
        <v>r</v>
      </c>
      <c r="B117" s="47" t="str">
        <f t="shared" si="18"/>
        <v>直付型・水銀灯</v>
      </c>
      <c r="C117" s="76" t="str">
        <f t="shared" si="18"/>
        <v>MF400W×1
光補償付</v>
      </c>
      <c r="D117" s="39"/>
      <c r="E117" s="40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52">
        <f t="shared" si="14"/>
        <v>0</v>
      </c>
    </row>
    <row r="118" spans="1:40" ht="18.600000000000001" customHeight="1" x14ac:dyDescent="0.15">
      <c r="A118" s="46" t="str">
        <f t="shared" si="18"/>
        <v>s</v>
      </c>
      <c r="B118" s="47" t="str">
        <f t="shared" si="18"/>
        <v>ﾎﾞｰﾀﾞｰﾗｲﾄ</v>
      </c>
      <c r="C118" s="76" t="str">
        <f t="shared" si="18"/>
        <v>100W×1</v>
      </c>
      <c r="D118" s="39"/>
      <c r="E118" s="40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52">
        <f t="shared" si="14"/>
        <v>0</v>
      </c>
    </row>
    <row r="119" spans="1:40" ht="18.600000000000001" customHeight="1" x14ac:dyDescent="0.15">
      <c r="A119" s="46" t="str">
        <f t="shared" si="18"/>
        <v>ｔ</v>
      </c>
      <c r="B119" s="47">
        <f t="shared" si="18"/>
        <v>0</v>
      </c>
      <c r="C119" s="76">
        <f t="shared" si="18"/>
        <v>0</v>
      </c>
      <c r="D119" s="39"/>
      <c r="E119" s="40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52">
        <f t="shared" si="14"/>
        <v>0</v>
      </c>
    </row>
    <row r="120" spans="1:40" ht="18.600000000000001" customHeight="1" x14ac:dyDescent="0.15">
      <c r="A120" s="46" t="str">
        <f t="shared" si="18"/>
        <v>u</v>
      </c>
      <c r="B120" s="47" t="str">
        <f t="shared" si="18"/>
        <v>直付型</v>
      </c>
      <c r="C120" s="76" t="str">
        <f t="shared" si="18"/>
        <v>HRF100W×1</v>
      </c>
      <c r="D120" s="80"/>
      <c r="E120" s="40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84">
        <f t="shared" si="14"/>
        <v>0</v>
      </c>
    </row>
    <row r="121" spans="1:40" ht="18.600000000000001" customHeight="1" x14ac:dyDescent="0.15">
      <c r="A121" s="46" t="str">
        <f t="shared" si="18"/>
        <v>v</v>
      </c>
      <c r="B121" s="47" t="str">
        <f t="shared" si="18"/>
        <v>直付型</v>
      </c>
      <c r="C121" s="76" t="str">
        <f t="shared" si="18"/>
        <v>RF200W×1</v>
      </c>
      <c r="D121" s="39"/>
      <c r="E121" s="40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52">
        <f t="shared" si="14"/>
        <v>0</v>
      </c>
    </row>
    <row r="122" spans="1:40" s="86" customFormat="1" ht="20.100000000000001" customHeight="1" x14ac:dyDescent="0.15">
      <c r="A122" s="46" t="str">
        <f t="shared" si="18"/>
        <v>w</v>
      </c>
      <c r="B122" s="47" t="str">
        <f t="shared" si="18"/>
        <v>直付型</v>
      </c>
      <c r="C122" s="76" t="str">
        <f t="shared" si="18"/>
        <v>RF100W×1</v>
      </c>
      <c r="D122" s="39"/>
      <c r="E122" s="40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52">
        <f t="shared" si="14"/>
        <v>0</v>
      </c>
    </row>
    <row r="123" spans="1:40" ht="18.600000000000001" customHeight="1" x14ac:dyDescent="0.15">
      <c r="A123" s="46" t="str">
        <f t="shared" si="18"/>
        <v>x</v>
      </c>
      <c r="B123" s="47">
        <f t="shared" si="18"/>
        <v>0</v>
      </c>
      <c r="C123" s="76">
        <f t="shared" si="18"/>
        <v>0</v>
      </c>
      <c r="D123" s="39"/>
      <c r="E123" s="40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52">
        <f t="shared" si="14"/>
        <v>0</v>
      </c>
    </row>
    <row r="124" spans="1:40" ht="18.600000000000001" customHeight="1" x14ac:dyDescent="0.15">
      <c r="A124" s="46" t="str">
        <f t="shared" si="18"/>
        <v>y</v>
      </c>
      <c r="B124" s="47">
        <f t="shared" si="18"/>
        <v>0</v>
      </c>
      <c r="C124" s="76">
        <f t="shared" si="18"/>
        <v>0</v>
      </c>
      <c r="D124" s="39"/>
      <c r="E124" s="40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52">
        <f t="shared" si="14"/>
        <v>0</v>
      </c>
    </row>
    <row r="125" spans="1:40" s="86" customFormat="1" ht="20.100000000000001" customHeight="1" x14ac:dyDescent="0.15">
      <c r="A125" s="46" t="str">
        <f t="shared" si="18"/>
        <v>z</v>
      </c>
      <c r="B125" s="47">
        <f t="shared" si="18"/>
        <v>0</v>
      </c>
      <c r="C125" s="76">
        <f t="shared" si="18"/>
        <v>0</v>
      </c>
      <c r="D125" s="39"/>
      <c r="E125" s="40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52">
        <f t="shared" si="14"/>
        <v>0</v>
      </c>
    </row>
    <row r="126" spans="1:40" s="86" customFormat="1" ht="20.100000000000001" customHeight="1" x14ac:dyDescent="0.15">
      <c r="A126" s="59">
        <f t="shared" si="18"/>
        <v>0</v>
      </c>
      <c r="B126" s="60">
        <f t="shared" si="18"/>
        <v>0</v>
      </c>
      <c r="C126" s="91">
        <f t="shared" si="18"/>
        <v>0</v>
      </c>
      <c r="D126" s="92"/>
      <c r="E126" s="63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7">
        <f t="shared" si="14"/>
        <v>0</v>
      </c>
    </row>
    <row r="127" spans="1:40" s="86" customFormat="1" ht="20.100000000000001" customHeight="1" x14ac:dyDescent="0.15">
      <c r="A127" s="112" t="s">
        <v>4</v>
      </c>
      <c r="B127" s="151"/>
      <c r="C127" s="152"/>
      <c r="D127" s="30" t="s">
        <v>5</v>
      </c>
      <c r="E127" s="133" t="s">
        <v>145</v>
      </c>
      <c r="F127" s="106" t="s">
        <v>138</v>
      </c>
      <c r="G127" s="106" t="s">
        <v>130</v>
      </c>
      <c r="H127" s="106" t="s">
        <v>146</v>
      </c>
      <c r="I127" s="106" t="s">
        <v>147</v>
      </c>
      <c r="J127" s="106" t="s">
        <v>148</v>
      </c>
      <c r="K127" s="106" t="s">
        <v>149</v>
      </c>
      <c r="L127" s="106" t="s">
        <v>150</v>
      </c>
      <c r="M127" s="106" t="s">
        <v>151</v>
      </c>
      <c r="N127" s="106" t="s">
        <v>152</v>
      </c>
      <c r="O127" s="106" t="s">
        <v>139</v>
      </c>
      <c r="P127" s="106" t="s">
        <v>153</v>
      </c>
      <c r="Q127" s="106" t="s">
        <v>154</v>
      </c>
      <c r="R127" s="106" t="s">
        <v>124</v>
      </c>
      <c r="S127" s="127" t="s">
        <v>155</v>
      </c>
      <c r="T127" s="106" t="s">
        <v>139</v>
      </c>
      <c r="U127" s="106" t="s">
        <v>156</v>
      </c>
      <c r="V127" s="106" t="s">
        <v>130</v>
      </c>
      <c r="W127" s="106" t="s">
        <v>139</v>
      </c>
      <c r="X127" s="106" t="s">
        <v>157</v>
      </c>
      <c r="Y127" s="106" t="s">
        <v>158</v>
      </c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0" t="s">
        <v>143</v>
      </c>
    </row>
    <row r="128" spans="1:40" ht="18.600000000000001" customHeight="1" x14ac:dyDescent="0.15">
      <c r="A128" s="153"/>
      <c r="B128" s="154"/>
      <c r="C128" s="155"/>
      <c r="D128" s="32" t="s">
        <v>12</v>
      </c>
      <c r="E128" s="134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28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1"/>
    </row>
    <row r="129" spans="1:40" ht="18.600000000000001" customHeight="1" x14ac:dyDescent="0.15">
      <c r="A129" s="153"/>
      <c r="B129" s="154"/>
      <c r="C129" s="155"/>
      <c r="D129" s="32" t="s">
        <v>13</v>
      </c>
      <c r="E129" s="134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28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1"/>
    </row>
    <row r="130" spans="1:40" ht="18.600000000000001" customHeight="1" x14ac:dyDescent="0.15">
      <c r="A130" s="156"/>
      <c r="B130" s="157"/>
      <c r="C130" s="158"/>
      <c r="D130" s="34" t="s">
        <v>14</v>
      </c>
      <c r="E130" s="135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29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2"/>
    </row>
    <row r="131" spans="1:40" ht="18.600000000000001" customHeight="1" x14ac:dyDescent="0.15">
      <c r="A131" s="136" t="s">
        <v>159</v>
      </c>
      <c r="B131" s="137"/>
      <c r="C131" s="138"/>
      <c r="D131" s="39"/>
      <c r="E131" s="40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5"/>
    </row>
    <row r="132" spans="1:40" ht="18.600000000000001" customHeight="1" x14ac:dyDescent="0.15">
      <c r="A132" s="46" t="str">
        <f t="shared" ref="A132:C147" si="19">A70</f>
        <v>A</v>
      </c>
      <c r="B132" s="47" t="str">
        <f t="shared" si="19"/>
        <v>直付型</v>
      </c>
      <c r="C132" s="48" t="str">
        <f t="shared" si="19"/>
        <v>FL40W×3</v>
      </c>
      <c r="D132" s="49"/>
      <c r="E132" s="40"/>
      <c r="F132" s="41"/>
      <c r="G132" s="41"/>
      <c r="H132" s="41"/>
      <c r="I132" s="41"/>
      <c r="J132" s="41">
        <v>3</v>
      </c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52">
        <f>SUM(E132:AM132)</f>
        <v>3</v>
      </c>
    </row>
    <row r="133" spans="1:40" ht="18.600000000000001" customHeight="1" x14ac:dyDescent="0.15">
      <c r="A133" s="46" t="str">
        <f t="shared" si="19"/>
        <v>B</v>
      </c>
      <c r="B133" s="47" t="str">
        <f t="shared" si="19"/>
        <v>直付型・パイプ吊</v>
      </c>
      <c r="C133" s="48" t="str">
        <f t="shared" si="19"/>
        <v>FL40W×2</v>
      </c>
      <c r="D133" s="49"/>
      <c r="E133" s="40"/>
      <c r="F133" s="41"/>
      <c r="G133" s="41"/>
      <c r="H133" s="41"/>
      <c r="I133" s="41"/>
      <c r="J133" s="41"/>
      <c r="K133" s="41">
        <v>18</v>
      </c>
      <c r="L133" s="41">
        <v>3</v>
      </c>
      <c r="M133" s="41">
        <v>5</v>
      </c>
      <c r="N133" s="41"/>
      <c r="O133" s="41"/>
      <c r="P133" s="41"/>
      <c r="Q133" s="41"/>
      <c r="R133" s="41"/>
      <c r="S133" s="41"/>
      <c r="T133" s="41"/>
      <c r="U133" s="41">
        <v>8</v>
      </c>
      <c r="V133" s="41"/>
      <c r="W133" s="41"/>
      <c r="X133" s="41">
        <v>12</v>
      </c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52">
        <f>SUM(E133:AM133)</f>
        <v>46</v>
      </c>
    </row>
    <row r="134" spans="1:40" ht="18.600000000000001" customHeight="1" x14ac:dyDescent="0.15">
      <c r="A134" s="46" t="str">
        <f t="shared" si="19"/>
        <v>C</v>
      </c>
      <c r="B134" s="47" t="str">
        <f t="shared" si="19"/>
        <v>直付型</v>
      </c>
      <c r="C134" s="48" t="str">
        <f t="shared" si="19"/>
        <v>FL40W×2</v>
      </c>
      <c r="D134" s="49"/>
      <c r="E134" s="40"/>
      <c r="F134" s="41"/>
      <c r="G134" s="41"/>
      <c r="H134" s="41"/>
      <c r="I134" s="41"/>
      <c r="J134" s="41"/>
      <c r="K134" s="41"/>
      <c r="L134" s="41"/>
      <c r="M134" s="41"/>
      <c r="N134" s="41"/>
      <c r="O134" s="41">
        <v>3</v>
      </c>
      <c r="P134" s="41"/>
      <c r="Q134" s="41"/>
      <c r="R134" s="41"/>
      <c r="S134" s="41"/>
      <c r="T134" s="41">
        <v>3</v>
      </c>
      <c r="U134" s="41"/>
      <c r="V134" s="41"/>
      <c r="W134" s="41">
        <v>3</v>
      </c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52">
        <f t="shared" ref="AN134:AN188" si="20">SUM(E134:AM134)</f>
        <v>9</v>
      </c>
    </row>
    <row r="135" spans="1:40" ht="18.600000000000001" customHeight="1" x14ac:dyDescent="0.15">
      <c r="A135" s="46" t="str">
        <f t="shared" si="19"/>
        <v>D</v>
      </c>
      <c r="B135" s="47" t="str">
        <f t="shared" si="19"/>
        <v>直付型・防水型</v>
      </c>
      <c r="C135" s="48" t="str">
        <f t="shared" si="19"/>
        <v>FL40W×2</v>
      </c>
      <c r="D135" s="49"/>
      <c r="E135" s="40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52">
        <f t="shared" si="20"/>
        <v>0</v>
      </c>
    </row>
    <row r="136" spans="1:40" ht="18.600000000000001" customHeight="1" x14ac:dyDescent="0.15">
      <c r="A136" s="46" t="str">
        <f t="shared" si="19"/>
        <v>E</v>
      </c>
      <c r="B136" s="47" t="str">
        <f t="shared" si="19"/>
        <v>直付型・ﾁｪｰﾝ吊</v>
      </c>
      <c r="C136" s="48" t="str">
        <f t="shared" si="19"/>
        <v>FL40W×2</v>
      </c>
      <c r="D136" s="49"/>
      <c r="E136" s="40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52">
        <f t="shared" si="20"/>
        <v>0</v>
      </c>
    </row>
    <row r="137" spans="1:40" ht="18.600000000000001" customHeight="1" x14ac:dyDescent="0.15">
      <c r="A137" s="46" t="str">
        <f t="shared" si="19"/>
        <v>F</v>
      </c>
      <c r="B137" s="47" t="str">
        <f t="shared" si="19"/>
        <v>直付型・防水型</v>
      </c>
      <c r="C137" s="48" t="str">
        <f t="shared" si="19"/>
        <v>FL40W×1</v>
      </c>
      <c r="D137" s="49"/>
      <c r="E137" s="40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52">
        <f t="shared" si="20"/>
        <v>0</v>
      </c>
    </row>
    <row r="138" spans="1:40" ht="18.600000000000001" customHeight="1" x14ac:dyDescent="0.15">
      <c r="A138" s="46" t="str">
        <f t="shared" si="19"/>
        <v>G</v>
      </c>
      <c r="B138" s="47" t="str">
        <f t="shared" si="19"/>
        <v>直付型・ﾌﾞﾗｹｯﾄ・防水型</v>
      </c>
      <c r="C138" s="48" t="str">
        <f t="shared" si="19"/>
        <v>FL40W×1</v>
      </c>
      <c r="D138" s="49"/>
      <c r="E138" s="40"/>
      <c r="F138" s="41"/>
      <c r="G138" s="41">
        <v>2</v>
      </c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52">
        <f t="shared" si="20"/>
        <v>2</v>
      </c>
    </row>
    <row r="139" spans="1:40" ht="18.600000000000001" customHeight="1" x14ac:dyDescent="0.15">
      <c r="A139" s="46" t="str">
        <f t="shared" si="19"/>
        <v>H</v>
      </c>
      <c r="B139" s="47" t="str">
        <f t="shared" si="19"/>
        <v>直付型</v>
      </c>
      <c r="C139" s="48" t="str">
        <f t="shared" si="19"/>
        <v>FL40W×1</v>
      </c>
      <c r="D139" s="49"/>
      <c r="E139" s="40"/>
      <c r="F139" s="41"/>
      <c r="G139" s="41"/>
      <c r="H139" s="41"/>
      <c r="I139" s="41"/>
      <c r="J139" s="41"/>
      <c r="K139" s="41"/>
      <c r="L139" s="41"/>
      <c r="M139" s="41">
        <v>1</v>
      </c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52">
        <f t="shared" si="20"/>
        <v>1</v>
      </c>
    </row>
    <row r="140" spans="1:40" ht="18.600000000000001" customHeight="1" x14ac:dyDescent="0.15">
      <c r="A140" s="46" t="str">
        <f t="shared" si="19"/>
        <v>I</v>
      </c>
      <c r="B140" s="47" t="str">
        <f t="shared" si="19"/>
        <v>直付型</v>
      </c>
      <c r="C140" s="48" t="str">
        <f t="shared" si="19"/>
        <v>FL30W×2</v>
      </c>
      <c r="D140" s="49"/>
      <c r="E140" s="40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52">
        <f t="shared" si="20"/>
        <v>0</v>
      </c>
    </row>
    <row r="141" spans="1:40" ht="18.600000000000001" customHeight="1" x14ac:dyDescent="0.15">
      <c r="A141" s="46" t="str">
        <f t="shared" si="19"/>
        <v>J</v>
      </c>
      <c r="B141" s="47" t="str">
        <f t="shared" si="19"/>
        <v>直付型</v>
      </c>
      <c r="C141" s="48" t="str">
        <f t="shared" si="19"/>
        <v>FL20W×2</v>
      </c>
      <c r="D141" s="49"/>
      <c r="E141" s="40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52">
        <f t="shared" si="20"/>
        <v>0</v>
      </c>
    </row>
    <row r="142" spans="1:40" ht="18.600000000000001" customHeight="1" x14ac:dyDescent="0.15">
      <c r="A142" s="46" t="str">
        <f t="shared" si="19"/>
        <v>K</v>
      </c>
      <c r="B142" s="47" t="str">
        <f t="shared" si="19"/>
        <v>直付型</v>
      </c>
      <c r="C142" s="48" t="str">
        <f t="shared" si="19"/>
        <v>FL20W×1</v>
      </c>
      <c r="D142" s="49"/>
      <c r="E142" s="40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52">
        <f t="shared" si="20"/>
        <v>0</v>
      </c>
    </row>
    <row r="143" spans="1:40" ht="18.600000000000001" customHeight="1" x14ac:dyDescent="0.15">
      <c r="A143" s="46" t="str">
        <f t="shared" si="19"/>
        <v>L</v>
      </c>
      <c r="B143" s="47" t="str">
        <f t="shared" si="19"/>
        <v>直付型・ﾌﾞﾗｹｯﾄ・防水型</v>
      </c>
      <c r="C143" s="48" t="str">
        <f t="shared" si="19"/>
        <v>FL20W×1</v>
      </c>
      <c r="D143" s="49"/>
      <c r="E143" s="40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52">
        <f t="shared" si="20"/>
        <v>0</v>
      </c>
    </row>
    <row r="144" spans="1:40" ht="18.600000000000001" customHeight="1" x14ac:dyDescent="0.15">
      <c r="A144" s="46" t="str">
        <f t="shared" si="19"/>
        <v>M</v>
      </c>
      <c r="B144" s="47" t="str">
        <f t="shared" si="19"/>
        <v>直付型・防水型</v>
      </c>
      <c r="C144" s="48" t="str">
        <f t="shared" si="19"/>
        <v>FL20W×1</v>
      </c>
      <c r="D144" s="49"/>
      <c r="E144" s="40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52">
        <f t="shared" si="20"/>
        <v>0</v>
      </c>
    </row>
    <row r="145" spans="1:40" ht="18.600000000000001" customHeight="1" x14ac:dyDescent="0.15">
      <c r="A145" s="46" t="str">
        <f t="shared" si="19"/>
        <v>N</v>
      </c>
      <c r="B145" s="47" t="str">
        <f t="shared" si="19"/>
        <v>直付型・ﾌﾞﾗｹｯﾄ・防水型</v>
      </c>
      <c r="C145" s="48" t="str">
        <f t="shared" si="19"/>
        <v>FL20W×2</v>
      </c>
      <c r="D145" s="49"/>
      <c r="E145" s="40"/>
      <c r="F145" s="41">
        <v>2</v>
      </c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>
        <v>2</v>
      </c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52">
        <f t="shared" si="20"/>
        <v>4</v>
      </c>
    </row>
    <row r="146" spans="1:40" ht="18.600000000000001" customHeight="1" x14ac:dyDescent="0.15">
      <c r="A146" s="46" t="str">
        <f t="shared" si="19"/>
        <v>O</v>
      </c>
      <c r="B146" s="47" t="str">
        <f t="shared" si="19"/>
        <v>直付型・ﾌﾞﾗｹｯﾄ・防水型</v>
      </c>
      <c r="C146" s="48" t="str">
        <f t="shared" si="19"/>
        <v>FL20W×1</v>
      </c>
      <c r="D146" s="49"/>
      <c r="E146" s="40"/>
      <c r="F146" s="41">
        <v>1</v>
      </c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52">
        <f t="shared" si="20"/>
        <v>1</v>
      </c>
    </row>
    <row r="147" spans="1:40" ht="18.600000000000001" customHeight="1" x14ac:dyDescent="0.15">
      <c r="A147" s="46" t="str">
        <f t="shared" si="19"/>
        <v>P</v>
      </c>
      <c r="B147" s="47" t="str">
        <f t="shared" si="19"/>
        <v>直付型・ﾌﾞﾗｹｯﾄ・防水型</v>
      </c>
      <c r="C147" s="48" t="str">
        <f t="shared" si="19"/>
        <v>FL10W×1</v>
      </c>
      <c r="D147" s="49"/>
      <c r="E147" s="40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52">
        <f t="shared" si="20"/>
        <v>0</v>
      </c>
    </row>
    <row r="148" spans="1:40" ht="18.600000000000001" customHeight="1" x14ac:dyDescent="0.15">
      <c r="A148" s="46" t="str">
        <f t="shared" ref="A148:C157" si="21">A86</f>
        <v>Q</v>
      </c>
      <c r="B148" s="47" t="str">
        <f t="shared" si="21"/>
        <v>逆富士型</v>
      </c>
      <c r="C148" s="48" t="str">
        <f t="shared" si="21"/>
        <v>FL20W×1</v>
      </c>
      <c r="D148" s="54"/>
      <c r="E148" s="40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52">
        <f t="shared" si="20"/>
        <v>0</v>
      </c>
    </row>
    <row r="149" spans="1:40" ht="18.600000000000001" customHeight="1" x14ac:dyDescent="0.15">
      <c r="A149" s="46" t="str">
        <f t="shared" si="21"/>
        <v>R</v>
      </c>
      <c r="B149" s="47" t="str">
        <f t="shared" si="21"/>
        <v>逆富士型・防水型</v>
      </c>
      <c r="C149" s="48" t="str">
        <f t="shared" si="21"/>
        <v>FL20W×1</v>
      </c>
      <c r="D149" s="54"/>
      <c r="E149" s="40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>
        <v>2</v>
      </c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52">
        <f t="shared" si="20"/>
        <v>2</v>
      </c>
    </row>
    <row r="150" spans="1:40" ht="18.600000000000001" customHeight="1" x14ac:dyDescent="0.15">
      <c r="A150" s="46" t="str">
        <f t="shared" si="21"/>
        <v>S</v>
      </c>
      <c r="B150" s="47" t="str">
        <f t="shared" si="21"/>
        <v>逆富士型</v>
      </c>
      <c r="C150" s="48" t="str">
        <f t="shared" si="21"/>
        <v>FL40W×2</v>
      </c>
      <c r="D150" s="58"/>
      <c r="E150" s="40">
        <v>1</v>
      </c>
      <c r="F150" s="41"/>
      <c r="G150" s="41">
        <v>2</v>
      </c>
      <c r="H150" s="41"/>
      <c r="I150" s="41">
        <v>3</v>
      </c>
      <c r="J150" s="41"/>
      <c r="K150" s="41"/>
      <c r="L150" s="41"/>
      <c r="M150" s="41"/>
      <c r="N150" s="41">
        <v>3</v>
      </c>
      <c r="O150" s="41"/>
      <c r="P150" s="41"/>
      <c r="Q150" s="41">
        <v>3</v>
      </c>
      <c r="R150" s="41"/>
      <c r="S150" s="41"/>
      <c r="T150" s="41"/>
      <c r="U150" s="41"/>
      <c r="V150" s="41">
        <v>2</v>
      </c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52">
        <f t="shared" si="20"/>
        <v>14</v>
      </c>
    </row>
    <row r="151" spans="1:40" ht="18.600000000000001" customHeight="1" x14ac:dyDescent="0.15">
      <c r="A151" s="46" t="str">
        <f t="shared" si="21"/>
        <v>T</v>
      </c>
      <c r="B151" s="47" t="str">
        <f t="shared" si="21"/>
        <v>逆富士型</v>
      </c>
      <c r="C151" s="48" t="str">
        <f t="shared" si="21"/>
        <v>FL40W×1</v>
      </c>
      <c r="D151" s="49"/>
      <c r="E151" s="40"/>
      <c r="F151" s="41"/>
      <c r="G151" s="41">
        <v>9</v>
      </c>
      <c r="H151" s="41">
        <v>4</v>
      </c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52">
        <f t="shared" si="20"/>
        <v>13</v>
      </c>
    </row>
    <row r="152" spans="1:40" ht="18.600000000000001" customHeight="1" x14ac:dyDescent="0.15">
      <c r="A152" s="46" t="str">
        <f t="shared" si="21"/>
        <v>U</v>
      </c>
      <c r="B152" s="47" t="str">
        <f t="shared" si="21"/>
        <v>逆富士型</v>
      </c>
      <c r="C152" s="48" t="str">
        <f t="shared" si="21"/>
        <v>FL20W×2</v>
      </c>
      <c r="D152" s="58"/>
      <c r="E152" s="40"/>
      <c r="F152" s="41"/>
      <c r="G152" s="41">
        <v>3</v>
      </c>
      <c r="H152" s="41">
        <v>2</v>
      </c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>
        <v>1</v>
      </c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52">
        <f t="shared" si="20"/>
        <v>6</v>
      </c>
    </row>
    <row r="153" spans="1:40" ht="18.600000000000001" customHeight="1" x14ac:dyDescent="0.15">
      <c r="A153" s="46" t="str">
        <f t="shared" si="21"/>
        <v>V</v>
      </c>
      <c r="B153" s="47" t="str">
        <f t="shared" si="21"/>
        <v>逆富士型・防水型</v>
      </c>
      <c r="C153" s="48" t="str">
        <f t="shared" si="21"/>
        <v>FL20W×2</v>
      </c>
      <c r="D153" s="58"/>
      <c r="E153" s="40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52">
        <f t="shared" si="20"/>
        <v>0</v>
      </c>
    </row>
    <row r="154" spans="1:40" ht="18.600000000000001" customHeight="1" x14ac:dyDescent="0.15">
      <c r="A154" s="46" t="str">
        <f t="shared" si="21"/>
        <v>W</v>
      </c>
      <c r="B154" s="47" t="str">
        <f t="shared" si="21"/>
        <v>逆富士型</v>
      </c>
      <c r="C154" s="48" t="str">
        <f t="shared" si="21"/>
        <v>FL40W×2</v>
      </c>
      <c r="D154" s="58"/>
      <c r="E154" s="40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52">
        <f t="shared" si="20"/>
        <v>0</v>
      </c>
    </row>
    <row r="155" spans="1:40" ht="18.600000000000001" customHeight="1" x14ac:dyDescent="0.15">
      <c r="A155" s="46" t="str">
        <f t="shared" si="21"/>
        <v>X</v>
      </c>
      <c r="B155" s="47" t="str">
        <f t="shared" si="21"/>
        <v>黒板灯・直付型</v>
      </c>
      <c r="C155" s="48" t="str">
        <f t="shared" si="21"/>
        <v>FL40W×1</v>
      </c>
      <c r="D155" s="58"/>
      <c r="E155" s="40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>
        <v>2</v>
      </c>
      <c r="V155" s="41"/>
      <c r="W155" s="41"/>
      <c r="X155" s="41">
        <v>2</v>
      </c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52">
        <f t="shared" si="20"/>
        <v>4</v>
      </c>
    </row>
    <row r="156" spans="1:40" ht="18.600000000000001" customHeight="1" x14ac:dyDescent="0.15">
      <c r="A156" s="46" t="str">
        <f t="shared" si="21"/>
        <v>Y</v>
      </c>
      <c r="B156" s="47" t="str">
        <f t="shared" si="21"/>
        <v>黒板灯・パイプ吊</v>
      </c>
      <c r="C156" s="48" t="str">
        <f t="shared" si="21"/>
        <v>FL40W×1</v>
      </c>
      <c r="D156" s="58"/>
      <c r="E156" s="40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52">
        <f t="shared" si="20"/>
        <v>0</v>
      </c>
    </row>
    <row r="157" spans="1:40" ht="18.600000000000001" customHeight="1" x14ac:dyDescent="0.15">
      <c r="A157" s="59" t="str">
        <f t="shared" si="21"/>
        <v>Z</v>
      </c>
      <c r="B157" s="60" t="str">
        <f t="shared" si="21"/>
        <v>埋込型</v>
      </c>
      <c r="C157" s="61" t="str">
        <f t="shared" si="21"/>
        <v>FL40W×2</v>
      </c>
      <c r="D157" s="62"/>
      <c r="E157" s="63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>
        <v>12</v>
      </c>
      <c r="Q157" s="64"/>
      <c r="R157" s="64"/>
      <c r="S157" s="64"/>
      <c r="T157" s="64"/>
      <c r="U157" s="64">
        <v>3</v>
      </c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  <c r="AL157" s="64"/>
      <c r="AM157" s="64"/>
      <c r="AN157" s="67">
        <f t="shared" si="20"/>
        <v>15</v>
      </c>
    </row>
    <row r="158" spans="1:40" s="86" customFormat="1" ht="20.100000000000001" customHeight="1" x14ac:dyDescent="0.15">
      <c r="A158" s="112" t="s">
        <v>4</v>
      </c>
      <c r="B158" s="151"/>
      <c r="C158" s="152"/>
      <c r="D158" s="30" t="s">
        <v>5</v>
      </c>
      <c r="E158" s="133" t="str">
        <f>E127</f>
        <v>配膳室</v>
      </c>
      <c r="F158" s="103" t="str">
        <f t="shared" ref="F158:AI158" si="22">F127</f>
        <v>玄関</v>
      </c>
      <c r="G158" s="103" t="str">
        <f t="shared" si="22"/>
        <v>廊下</v>
      </c>
      <c r="H158" s="103" t="str">
        <f t="shared" si="22"/>
        <v>更衣室</v>
      </c>
      <c r="I158" s="103" t="str">
        <f t="shared" si="22"/>
        <v>事務室</v>
      </c>
      <c r="J158" s="103" t="str">
        <f t="shared" si="22"/>
        <v>校長室</v>
      </c>
      <c r="K158" s="103" t="str">
        <f t="shared" si="22"/>
        <v>職員室</v>
      </c>
      <c r="L158" s="103" t="str">
        <f t="shared" si="22"/>
        <v>印刷室</v>
      </c>
      <c r="M158" s="103" t="str">
        <f t="shared" si="22"/>
        <v>放送室</v>
      </c>
      <c r="N158" s="103" t="str">
        <f t="shared" si="22"/>
        <v>教材室</v>
      </c>
      <c r="O158" s="103" t="str">
        <f t="shared" si="22"/>
        <v>準備室</v>
      </c>
      <c r="P158" s="103" t="str">
        <f t="shared" si="22"/>
        <v>図書室</v>
      </c>
      <c r="Q158" s="103" t="str">
        <f t="shared" si="22"/>
        <v>相談室</v>
      </c>
      <c r="R158" s="103" t="str">
        <f t="shared" si="22"/>
        <v>外部</v>
      </c>
      <c r="S158" s="103" t="str">
        <f t="shared" si="22"/>
        <v>１棟</v>
      </c>
      <c r="T158" s="103" t="str">
        <f t="shared" si="22"/>
        <v>準備室</v>
      </c>
      <c r="U158" s="103" t="str">
        <f t="shared" si="22"/>
        <v>音楽室</v>
      </c>
      <c r="V158" s="103" t="str">
        <f t="shared" si="22"/>
        <v>廊下</v>
      </c>
      <c r="W158" s="103" t="str">
        <f t="shared" si="22"/>
        <v>準備室</v>
      </c>
      <c r="X158" s="103" t="str">
        <f t="shared" si="22"/>
        <v>理科室</v>
      </c>
      <c r="Y158" s="103" t="str">
        <f t="shared" si="22"/>
        <v>外階段</v>
      </c>
      <c r="Z158" s="103">
        <f t="shared" si="22"/>
        <v>0</v>
      </c>
      <c r="AA158" s="103">
        <f t="shared" si="22"/>
        <v>0</v>
      </c>
      <c r="AB158" s="103">
        <f t="shared" si="22"/>
        <v>0</v>
      </c>
      <c r="AC158" s="103">
        <f t="shared" si="22"/>
        <v>0</v>
      </c>
      <c r="AD158" s="103">
        <f t="shared" si="22"/>
        <v>0</v>
      </c>
      <c r="AE158" s="103">
        <f t="shared" si="22"/>
        <v>0</v>
      </c>
      <c r="AF158" s="103">
        <f t="shared" si="22"/>
        <v>0</v>
      </c>
      <c r="AG158" s="103">
        <f t="shared" si="22"/>
        <v>0</v>
      </c>
      <c r="AH158" s="103">
        <f t="shared" si="22"/>
        <v>0</v>
      </c>
      <c r="AI158" s="103">
        <f t="shared" si="22"/>
        <v>0</v>
      </c>
      <c r="AJ158" s="103">
        <f>AJ127</f>
        <v>0</v>
      </c>
      <c r="AK158" s="103">
        <f>AK127</f>
        <v>0</v>
      </c>
      <c r="AL158" s="103">
        <f>AL127</f>
        <v>0</v>
      </c>
      <c r="AM158" s="97">
        <f>AM127</f>
        <v>0</v>
      </c>
      <c r="AN158" s="100" t="s">
        <v>143</v>
      </c>
    </row>
    <row r="159" spans="1:40" ht="18.600000000000001" customHeight="1" x14ac:dyDescent="0.15">
      <c r="A159" s="153"/>
      <c r="B159" s="154"/>
      <c r="C159" s="155"/>
      <c r="D159" s="32" t="s">
        <v>12</v>
      </c>
      <c r="E159" s="13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98"/>
      <c r="AN159" s="101"/>
    </row>
    <row r="160" spans="1:40" ht="18.600000000000001" customHeight="1" x14ac:dyDescent="0.15">
      <c r="A160" s="153"/>
      <c r="B160" s="154"/>
      <c r="C160" s="155"/>
      <c r="D160" s="32" t="s">
        <v>13</v>
      </c>
      <c r="E160" s="13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98"/>
      <c r="AN160" s="101"/>
    </row>
    <row r="161" spans="1:40" ht="18.600000000000001" customHeight="1" x14ac:dyDescent="0.15">
      <c r="A161" s="156"/>
      <c r="B161" s="157"/>
      <c r="C161" s="158"/>
      <c r="D161" s="34" t="s">
        <v>14</v>
      </c>
      <c r="E161" s="135"/>
      <c r="F161" s="105"/>
      <c r="G161" s="105"/>
      <c r="H161" s="105"/>
      <c r="I161" s="105"/>
      <c r="J161" s="105"/>
      <c r="K161" s="105"/>
      <c r="L161" s="105"/>
      <c r="M161" s="105"/>
      <c r="N161" s="105"/>
      <c r="O161" s="105"/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F161" s="105"/>
      <c r="AG161" s="105"/>
      <c r="AH161" s="105"/>
      <c r="AI161" s="105"/>
      <c r="AJ161" s="105"/>
      <c r="AK161" s="105"/>
      <c r="AL161" s="105"/>
      <c r="AM161" s="99"/>
      <c r="AN161" s="102"/>
    </row>
    <row r="162" spans="1:40" ht="18.600000000000001" customHeight="1" x14ac:dyDescent="0.15">
      <c r="A162" s="46" t="str">
        <f t="shared" ref="A162:C177" si="23">A100</f>
        <v>a</v>
      </c>
      <c r="B162" s="47" t="str">
        <f t="shared" si="23"/>
        <v>ｺｰﾄﾞ吊</v>
      </c>
      <c r="C162" s="76" t="str">
        <f t="shared" si="23"/>
        <v>FCL32W+40W</v>
      </c>
      <c r="D162" s="58"/>
      <c r="E162" s="40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52">
        <f t="shared" si="20"/>
        <v>0</v>
      </c>
    </row>
    <row r="163" spans="1:40" ht="18.600000000000001" customHeight="1" x14ac:dyDescent="0.15">
      <c r="A163" s="46" t="str">
        <f t="shared" si="23"/>
        <v>b</v>
      </c>
      <c r="B163" s="47" t="str">
        <f t="shared" si="23"/>
        <v>表示灯（放送中）・両面・天吊型</v>
      </c>
      <c r="C163" s="76" t="str">
        <f t="shared" si="23"/>
        <v>FL10W×1</v>
      </c>
      <c r="D163" s="58"/>
      <c r="E163" s="40"/>
      <c r="F163" s="41"/>
      <c r="G163" s="41"/>
      <c r="H163" s="41"/>
      <c r="I163" s="41"/>
      <c r="J163" s="41"/>
      <c r="K163" s="41"/>
      <c r="L163" s="41"/>
      <c r="M163" s="41">
        <v>1</v>
      </c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52">
        <f t="shared" si="20"/>
        <v>1</v>
      </c>
    </row>
    <row r="164" spans="1:40" ht="18.600000000000001" customHeight="1" x14ac:dyDescent="0.15">
      <c r="A164" s="46" t="str">
        <f t="shared" si="23"/>
        <v>c</v>
      </c>
      <c r="B164" s="47" t="str">
        <f t="shared" si="23"/>
        <v>殺菌灯・直付</v>
      </c>
      <c r="C164" s="76" t="str">
        <f t="shared" si="23"/>
        <v>GL10W×1</v>
      </c>
      <c r="D164" s="58"/>
      <c r="E164" s="40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52">
        <f t="shared" si="20"/>
        <v>0</v>
      </c>
    </row>
    <row r="165" spans="1:40" ht="18.600000000000001" customHeight="1" x14ac:dyDescent="0.15">
      <c r="A165" s="46" t="str">
        <f t="shared" si="23"/>
        <v>d</v>
      </c>
      <c r="B165" s="47" t="str">
        <f t="shared" si="23"/>
        <v>直付型・防爆型</v>
      </c>
      <c r="C165" s="76" t="str">
        <f t="shared" si="23"/>
        <v>IL100W×1</v>
      </c>
      <c r="D165" s="58"/>
      <c r="E165" s="40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52">
        <f t="shared" si="20"/>
        <v>0</v>
      </c>
    </row>
    <row r="166" spans="1:40" ht="18.600000000000001" customHeight="1" x14ac:dyDescent="0.15">
      <c r="A166" s="46" t="str">
        <f t="shared" si="23"/>
        <v>e</v>
      </c>
      <c r="B166" s="47" t="str">
        <f t="shared" si="23"/>
        <v>直付型・防水型</v>
      </c>
      <c r="C166" s="76" t="str">
        <f t="shared" si="23"/>
        <v>IL60W×1</v>
      </c>
      <c r="D166" s="58"/>
      <c r="E166" s="40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52">
        <f t="shared" si="20"/>
        <v>0</v>
      </c>
    </row>
    <row r="167" spans="1:40" ht="18.600000000000001" customHeight="1" x14ac:dyDescent="0.15">
      <c r="A167" s="46" t="str">
        <f t="shared" si="23"/>
        <v>f</v>
      </c>
      <c r="B167" s="47" t="str">
        <f t="shared" si="23"/>
        <v>埋込型</v>
      </c>
      <c r="C167" s="76" t="str">
        <f t="shared" si="23"/>
        <v>IL60W×1</v>
      </c>
      <c r="D167" s="58"/>
      <c r="E167" s="40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52">
        <f t="shared" si="20"/>
        <v>0</v>
      </c>
    </row>
    <row r="168" spans="1:40" ht="18.600000000000001" customHeight="1" x14ac:dyDescent="0.15">
      <c r="A168" s="46" t="str">
        <f t="shared" si="23"/>
        <v>g</v>
      </c>
      <c r="B168" s="47" t="str">
        <f t="shared" si="23"/>
        <v>投光器　直付・防水型</v>
      </c>
      <c r="C168" s="76" t="str">
        <f t="shared" si="23"/>
        <v>HID400W×1</v>
      </c>
      <c r="D168" s="58"/>
      <c r="E168" s="40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52">
        <f t="shared" si="20"/>
        <v>0</v>
      </c>
    </row>
    <row r="169" spans="1:40" ht="18.600000000000001" customHeight="1" x14ac:dyDescent="0.15">
      <c r="A169" s="46" t="str">
        <f t="shared" si="23"/>
        <v>h</v>
      </c>
      <c r="B169" s="47" t="str">
        <f t="shared" si="23"/>
        <v>直付・パイプ吊</v>
      </c>
      <c r="C169" s="76" t="str">
        <f t="shared" si="23"/>
        <v>FL110W×2</v>
      </c>
      <c r="D169" s="58"/>
      <c r="E169" s="40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>
        <v>4</v>
      </c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52">
        <f t="shared" si="20"/>
        <v>4</v>
      </c>
    </row>
    <row r="170" spans="1:40" ht="18.600000000000001" customHeight="1" x14ac:dyDescent="0.15">
      <c r="A170" s="46" t="str">
        <f t="shared" si="23"/>
        <v>i</v>
      </c>
      <c r="B170" s="47" t="str">
        <f t="shared" si="23"/>
        <v>誘導灯・C級</v>
      </c>
      <c r="C170" s="76" t="str">
        <f t="shared" si="23"/>
        <v>片面・パイプ吊
FL10W×1</v>
      </c>
      <c r="D170" s="58"/>
      <c r="E170" s="40"/>
      <c r="F170" s="41">
        <v>1</v>
      </c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52">
        <f t="shared" si="20"/>
        <v>1</v>
      </c>
    </row>
    <row r="171" spans="1:40" ht="18.600000000000001" customHeight="1" x14ac:dyDescent="0.15">
      <c r="A171" s="46" t="str">
        <f t="shared" si="23"/>
        <v>j</v>
      </c>
      <c r="B171" s="47" t="str">
        <f t="shared" si="23"/>
        <v>誘導灯・C級</v>
      </c>
      <c r="C171" s="76" t="str">
        <f t="shared" si="23"/>
        <v>両面・パイプ吊
FL10W×1</v>
      </c>
      <c r="D171" s="58"/>
      <c r="E171" s="40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52">
        <f t="shared" si="20"/>
        <v>0</v>
      </c>
    </row>
    <row r="172" spans="1:40" ht="18.600000000000001" customHeight="1" x14ac:dyDescent="0.15">
      <c r="A172" s="46" t="str">
        <f t="shared" si="23"/>
        <v>k</v>
      </c>
      <c r="B172" s="47" t="str">
        <f t="shared" si="23"/>
        <v>誘導灯・C級</v>
      </c>
      <c r="C172" s="76" t="str">
        <f t="shared" si="23"/>
        <v>片面・直付
FL10W×1</v>
      </c>
      <c r="D172" s="58"/>
      <c r="E172" s="40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52">
        <f t="shared" si="20"/>
        <v>0</v>
      </c>
    </row>
    <row r="173" spans="1:40" ht="18.600000000000001" customHeight="1" x14ac:dyDescent="0.15">
      <c r="A173" s="46" t="str">
        <f t="shared" si="23"/>
        <v>l</v>
      </c>
      <c r="B173" s="47" t="str">
        <f t="shared" si="23"/>
        <v>ﾀﾞｳﾝﾗｲﾄ・埋込型</v>
      </c>
      <c r="C173" s="76" t="str">
        <f t="shared" si="23"/>
        <v>FL27W×1 ﾂｲﾝ</v>
      </c>
      <c r="D173" s="58"/>
      <c r="E173" s="40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>
        <v>5</v>
      </c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52">
        <f t="shared" si="20"/>
        <v>5</v>
      </c>
    </row>
    <row r="174" spans="1:40" ht="20.100000000000001" customHeight="1" x14ac:dyDescent="0.15">
      <c r="A174" s="46" t="str">
        <f t="shared" si="23"/>
        <v>m</v>
      </c>
      <c r="B174" s="47" t="str">
        <f t="shared" si="23"/>
        <v>非常照明・逆富士型</v>
      </c>
      <c r="C174" s="76" t="str">
        <f t="shared" si="23"/>
        <v>FL20W×2
バッテリ内蔵</v>
      </c>
      <c r="D174" s="58"/>
      <c r="E174" s="40"/>
      <c r="F174" s="41">
        <v>2</v>
      </c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52">
        <f t="shared" si="20"/>
        <v>2</v>
      </c>
    </row>
    <row r="175" spans="1:40" ht="20.100000000000001" customHeight="1" x14ac:dyDescent="0.15">
      <c r="A175" s="46" t="str">
        <f t="shared" si="23"/>
        <v>n</v>
      </c>
      <c r="B175" s="47" t="str">
        <f t="shared" si="23"/>
        <v>外灯・防水型</v>
      </c>
      <c r="C175" s="76" t="str">
        <f t="shared" si="23"/>
        <v>HF200W×1</v>
      </c>
      <c r="D175" s="58"/>
      <c r="E175" s="40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52">
        <f t="shared" si="20"/>
        <v>0</v>
      </c>
    </row>
    <row r="176" spans="1:40" ht="18.600000000000001" customHeight="1" x14ac:dyDescent="0.15">
      <c r="A176" s="46" t="str">
        <f t="shared" si="23"/>
        <v>o</v>
      </c>
      <c r="B176" s="47">
        <f t="shared" si="23"/>
        <v>0</v>
      </c>
      <c r="C176" s="76">
        <f t="shared" si="23"/>
        <v>0</v>
      </c>
      <c r="D176" s="39"/>
      <c r="E176" s="40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52">
        <f t="shared" si="20"/>
        <v>0</v>
      </c>
    </row>
    <row r="177" spans="1:40" ht="18.600000000000001" customHeight="1" x14ac:dyDescent="0.15">
      <c r="A177" s="46" t="str">
        <f t="shared" si="23"/>
        <v>p</v>
      </c>
      <c r="B177" s="47" t="str">
        <f t="shared" si="23"/>
        <v>直付型</v>
      </c>
      <c r="C177" s="76" t="str">
        <f t="shared" si="23"/>
        <v>FL30W×1</v>
      </c>
      <c r="D177" s="80"/>
      <c r="E177" s="40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84">
        <f t="shared" si="20"/>
        <v>0</v>
      </c>
    </row>
    <row r="178" spans="1:40" ht="18.600000000000001" customHeight="1" x14ac:dyDescent="0.15">
      <c r="A178" s="46" t="str">
        <f t="shared" ref="A178:C188" si="24">A116</f>
        <v>q</v>
      </c>
      <c r="B178" s="47" t="str">
        <f t="shared" si="24"/>
        <v>直付型・水銀灯</v>
      </c>
      <c r="C178" s="76" t="str">
        <f t="shared" si="24"/>
        <v>MF400W×1</v>
      </c>
      <c r="D178" s="39"/>
      <c r="E178" s="40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52">
        <f t="shared" si="20"/>
        <v>0</v>
      </c>
    </row>
    <row r="179" spans="1:40" s="86" customFormat="1" ht="20.100000000000001" customHeight="1" x14ac:dyDescent="0.15">
      <c r="A179" s="46" t="str">
        <f t="shared" si="24"/>
        <v>r</v>
      </c>
      <c r="B179" s="47" t="str">
        <f t="shared" si="24"/>
        <v>直付型・水銀灯</v>
      </c>
      <c r="C179" s="76" t="str">
        <f t="shared" si="24"/>
        <v>MF400W×1
光補償付</v>
      </c>
      <c r="D179" s="39"/>
      <c r="E179" s="40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52">
        <f t="shared" si="20"/>
        <v>0</v>
      </c>
    </row>
    <row r="180" spans="1:40" ht="18.600000000000001" customHeight="1" x14ac:dyDescent="0.15">
      <c r="A180" s="46" t="str">
        <f t="shared" si="24"/>
        <v>s</v>
      </c>
      <c r="B180" s="47" t="str">
        <f t="shared" si="24"/>
        <v>ﾎﾞｰﾀﾞｰﾗｲﾄ</v>
      </c>
      <c r="C180" s="76" t="str">
        <f t="shared" si="24"/>
        <v>100W×1</v>
      </c>
      <c r="D180" s="39"/>
      <c r="E180" s="40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52">
        <f t="shared" si="20"/>
        <v>0</v>
      </c>
    </row>
    <row r="181" spans="1:40" ht="18.600000000000001" customHeight="1" x14ac:dyDescent="0.15">
      <c r="A181" s="46" t="str">
        <f t="shared" si="24"/>
        <v>ｔ</v>
      </c>
      <c r="B181" s="47">
        <f t="shared" si="24"/>
        <v>0</v>
      </c>
      <c r="C181" s="76">
        <f t="shared" si="24"/>
        <v>0</v>
      </c>
      <c r="D181" s="39"/>
      <c r="E181" s="40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52">
        <f t="shared" si="20"/>
        <v>0</v>
      </c>
    </row>
    <row r="182" spans="1:40" ht="18.600000000000001" customHeight="1" x14ac:dyDescent="0.15">
      <c r="A182" s="46" t="str">
        <f t="shared" si="24"/>
        <v>u</v>
      </c>
      <c r="B182" s="47" t="str">
        <f t="shared" si="24"/>
        <v>直付型</v>
      </c>
      <c r="C182" s="76" t="str">
        <f t="shared" si="24"/>
        <v>HRF100W×1</v>
      </c>
      <c r="D182" s="80"/>
      <c r="E182" s="40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84">
        <f t="shared" si="20"/>
        <v>0</v>
      </c>
    </row>
    <row r="183" spans="1:40" ht="18.600000000000001" customHeight="1" x14ac:dyDescent="0.15">
      <c r="A183" s="46" t="str">
        <f t="shared" si="24"/>
        <v>v</v>
      </c>
      <c r="B183" s="47" t="str">
        <f t="shared" si="24"/>
        <v>直付型</v>
      </c>
      <c r="C183" s="76" t="str">
        <f t="shared" si="24"/>
        <v>RF200W×1</v>
      </c>
      <c r="D183" s="39"/>
      <c r="E183" s="40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52">
        <f t="shared" si="20"/>
        <v>0</v>
      </c>
    </row>
    <row r="184" spans="1:40" s="86" customFormat="1" ht="20.100000000000001" customHeight="1" x14ac:dyDescent="0.15">
      <c r="A184" s="46" t="str">
        <f t="shared" si="24"/>
        <v>w</v>
      </c>
      <c r="B184" s="47" t="str">
        <f t="shared" si="24"/>
        <v>直付型</v>
      </c>
      <c r="C184" s="76" t="str">
        <f t="shared" si="24"/>
        <v>RF100W×1</v>
      </c>
      <c r="D184" s="39"/>
      <c r="E184" s="40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52">
        <f t="shared" si="20"/>
        <v>0</v>
      </c>
    </row>
    <row r="185" spans="1:40" ht="18.600000000000001" customHeight="1" x14ac:dyDescent="0.15">
      <c r="A185" s="46" t="str">
        <f t="shared" si="24"/>
        <v>x</v>
      </c>
      <c r="B185" s="47">
        <f t="shared" si="24"/>
        <v>0</v>
      </c>
      <c r="C185" s="76">
        <f t="shared" si="24"/>
        <v>0</v>
      </c>
      <c r="D185" s="39"/>
      <c r="E185" s="40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52">
        <f t="shared" si="20"/>
        <v>0</v>
      </c>
    </row>
    <row r="186" spans="1:40" ht="18.600000000000001" customHeight="1" x14ac:dyDescent="0.15">
      <c r="A186" s="46" t="str">
        <f t="shared" si="24"/>
        <v>y</v>
      </c>
      <c r="B186" s="47">
        <f t="shared" si="24"/>
        <v>0</v>
      </c>
      <c r="C186" s="76">
        <f t="shared" si="24"/>
        <v>0</v>
      </c>
      <c r="D186" s="39"/>
      <c r="E186" s="40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52">
        <f t="shared" si="20"/>
        <v>0</v>
      </c>
    </row>
    <row r="187" spans="1:40" ht="18.600000000000001" customHeight="1" x14ac:dyDescent="0.15">
      <c r="A187" s="46" t="str">
        <f t="shared" si="24"/>
        <v>z</v>
      </c>
      <c r="B187" s="47">
        <f t="shared" si="24"/>
        <v>0</v>
      </c>
      <c r="C187" s="76">
        <f t="shared" si="24"/>
        <v>0</v>
      </c>
      <c r="D187" s="80"/>
      <c r="E187" s="40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84">
        <f t="shared" si="20"/>
        <v>0</v>
      </c>
    </row>
    <row r="188" spans="1:40" ht="18.600000000000001" customHeight="1" x14ac:dyDescent="0.15">
      <c r="A188" s="59">
        <f t="shared" si="24"/>
        <v>0</v>
      </c>
      <c r="B188" s="60">
        <f t="shared" si="24"/>
        <v>0</v>
      </c>
      <c r="C188" s="91">
        <f t="shared" si="24"/>
        <v>0</v>
      </c>
      <c r="D188" s="62"/>
      <c r="E188" s="63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7">
        <f t="shared" si="20"/>
        <v>0</v>
      </c>
    </row>
    <row r="189" spans="1:40" ht="20.100000000000001" customHeight="1" x14ac:dyDescent="0.15">
      <c r="A189" s="142" t="s">
        <v>4</v>
      </c>
      <c r="B189" s="143"/>
      <c r="C189" s="144"/>
      <c r="D189" s="30" t="s">
        <v>5</v>
      </c>
      <c r="E189" s="139" t="s">
        <v>145</v>
      </c>
      <c r="F189" s="106" t="s">
        <v>160</v>
      </c>
      <c r="G189" s="106" t="s">
        <v>152</v>
      </c>
      <c r="H189" s="106" t="s">
        <v>136</v>
      </c>
      <c r="I189" s="106" t="s">
        <v>161</v>
      </c>
      <c r="J189" s="106" t="s">
        <v>124</v>
      </c>
      <c r="K189" s="106" t="s">
        <v>142</v>
      </c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  <c r="AG189" s="106"/>
      <c r="AH189" s="106"/>
      <c r="AI189" s="106"/>
      <c r="AJ189" s="106"/>
      <c r="AK189" s="106"/>
      <c r="AL189" s="31"/>
      <c r="AM189" s="106"/>
      <c r="AN189" s="100" t="s">
        <v>143</v>
      </c>
    </row>
    <row r="190" spans="1:40" ht="18.600000000000001" customHeight="1" x14ac:dyDescent="0.15">
      <c r="A190" s="145"/>
      <c r="B190" s="146"/>
      <c r="C190" s="147"/>
      <c r="D190" s="32" t="s">
        <v>12</v>
      </c>
      <c r="E190" s="140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  <c r="AK190" s="107"/>
      <c r="AL190" s="33"/>
      <c r="AM190" s="107"/>
      <c r="AN190" s="101"/>
    </row>
    <row r="191" spans="1:40" ht="18.600000000000001" customHeight="1" x14ac:dyDescent="0.15">
      <c r="A191" s="145"/>
      <c r="B191" s="146"/>
      <c r="C191" s="147"/>
      <c r="D191" s="32" t="s">
        <v>13</v>
      </c>
      <c r="E191" s="140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33"/>
      <c r="AM191" s="107"/>
      <c r="AN191" s="101"/>
    </row>
    <row r="192" spans="1:40" ht="18.600000000000001" customHeight="1" x14ac:dyDescent="0.15">
      <c r="A192" s="148"/>
      <c r="B192" s="149"/>
      <c r="C192" s="150"/>
      <c r="D192" s="34" t="s">
        <v>14</v>
      </c>
      <c r="E192" s="141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  <c r="AH192" s="108"/>
      <c r="AI192" s="108"/>
      <c r="AJ192" s="108"/>
      <c r="AK192" s="108"/>
      <c r="AL192" s="35"/>
      <c r="AM192" s="108"/>
      <c r="AN192" s="102"/>
    </row>
    <row r="193" spans="1:40" ht="18.600000000000001" customHeight="1" x14ac:dyDescent="0.15">
      <c r="A193" s="136" t="s">
        <v>162</v>
      </c>
      <c r="B193" s="137"/>
      <c r="C193" s="138"/>
      <c r="D193" s="39"/>
      <c r="E193" s="40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5"/>
    </row>
    <row r="194" spans="1:40" ht="18.600000000000001" customHeight="1" x14ac:dyDescent="0.15">
      <c r="A194" s="46" t="str">
        <f t="shared" ref="A194:C209" si="25">A132</f>
        <v>A</v>
      </c>
      <c r="B194" s="47" t="str">
        <f t="shared" si="25"/>
        <v>直付型</v>
      </c>
      <c r="C194" s="48" t="str">
        <f t="shared" si="25"/>
        <v>FL40W×3</v>
      </c>
      <c r="D194" s="49"/>
      <c r="E194" s="40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52">
        <f t="shared" ref="AN194:AN249" si="26">SUM(E194:AM194)</f>
        <v>0</v>
      </c>
    </row>
    <row r="195" spans="1:40" ht="18.600000000000001" customHeight="1" x14ac:dyDescent="0.15">
      <c r="A195" s="46" t="str">
        <f t="shared" si="25"/>
        <v>B</v>
      </c>
      <c r="B195" s="47" t="str">
        <f t="shared" si="25"/>
        <v>直付型・パイプ吊</v>
      </c>
      <c r="C195" s="48" t="str">
        <f t="shared" si="25"/>
        <v>FL40W×2</v>
      </c>
      <c r="D195" s="49"/>
      <c r="E195" s="40"/>
      <c r="F195" s="41"/>
      <c r="G195" s="41"/>
      <c r="H195" s="41">
        <v>18</v>
      </c>
      <c r="I195" s="41">
        <v>2</v>
      </c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52">
        <f t="shared" si="26"/>
        <v>20</v>
      </c>
    </row>
    <row r="196" spans="1:40" ht="18.600000000000001" customHeight="1" x14ac:dyDescent="0.15">
      <c r="A196" s="46" t="str">
        <f t="shared" si="25"/>
        <v>C</v>
      </c>
      <c r="B196" s="47" t="str">
        <f t="shared" si="25"/>
        <v>直付型</v>
      </c>
      <c r="C196" s="48" t="str">
        <f t="shared" si="25"/>
        <v>FL40W×2</v>
      </c>
      <c r="D196" s="49"/>
      <c r="E196" s="40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52">
        <f t="shared" si="26"/>
        <v>0</v>
      </c>
    </row>
    <row r="197" spans="1:40" ht="18.600000000000001" customHeight="1" x14ac:dyDescent="0.15">
      <c r="A197" s="46" t="str">
        <f t="shared" si="25"/>
        <v>D</v>
      </c>
      <c r="B197" s="47" t="str">
        <f t="shared" si="25"/>
        <v>直付型・防水型</v>
      </c>
      <c r="C197" s="48" t="str">
        <f t="shared" si="25"/>
        <v>FL40W×2</v>
      </c>
      <c r="D197" s="49"/>
      <c r="E197" s="40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52">
        <f t="shared" si="26"/>
        <v>0</v>
      </c>
    </row>
    <row r="198" spans="1:40" ht="18.600000000000001" customHeight="1" x14ac:dyDescent="0.15">
      <c r="A198" s="46" t="str">
        <f t="shared" si="25"/>
        <v>E</v>
      </c>
      <c r="B198" s="47" t="str">
        <f t="shared" si="25"/>
        <v>直付型・ﾁｪｰﾝ吊</v>
      </c>
      <c r="C198" s="48" t="str">
        <f t="shared" si="25"/>
        <v>FL40W×2</v>
      </c>
      <c r="D198" s="49"/>
      <c r="E198" s="40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52">
        <f t="shared" si="26"/>
        <v>0</v>
      </c>
    </row>
    <row r="199" spans="1:40" ht="18.600000000000001" customHeight="1" x14ac:dyDescent="0.15">
      <c r="A199" s="46" t="str">
        <f t="shared" si="25"/>
        <v>F</v>
      </c>
      <c r="B199" s="47" t="str">
        <f t="shared" si="25"/>
        <v>直付型・防水型</v>
      </c>
      <c r="C199" s="48" t="str">
        <f t="shared" si="25"/>
        <v>FL40W×1</v>
      </c>
      <c r="D199" s="49"/>
      <c r="E199" s="40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52">
        <f t="shared" si="26"/>
        <v>0</v>
      </c>
    </row>
    <row r="200" spans="1:40" ht="18.600000000000001" customHeight="1" x14ac:dyDescent="0.15">
      <c r="A200" s="46" t="str">
        <f t="shared" si="25"/>
        <v>G</v>
      </c>
      <c r="B200" s="47" t="str">
        <f t="shared" si="25"/>
        <v>直付型・ﾌﾞﾗｹｯﾄ・防水型</v>
      </c>
      <c r="C200" s="48" t="str">
        <f t="shared" si="25"/>
        <v>FL40W×1</v>
      </c>
      <c r="D200" s="49"/>
      <c r="E200" s="40"/>
      <c r="F200" s="41">
        <v>2</v>
      </c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52">
        <f t="shared" si="26"/>
        <v>2</v>
      </c>
    </row>
    <row r="201" spans="1:40" ht="18.600000000000001" customHeight="1" x14ac:dyDescent="0.15">
      <c r="A201" s="46" t="str">
        <f t="shared" si="25"/>
        <v>H</v>
      </c>
      <c r="B201" s="47" t="str">
        <f t="shared" si="25"/>
        <v>直付型</v>
      </c>
      <c r="C201" s="48" t="str">
        <f t="shared" si="25"/>
        <v>FL40W×1</v>
      </c>
      <c r="D201" s="49"/>
      <c r="E201" s="40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52">
        <f t="shared" si="26"/>
        <v>0</v>
      </c>
    </row>
    <row r="202" spans="1:40" ht="18.600000000000001" customHeight="1" x14ac:dyDescent="0.15">
      <c r="A202" s="46" t="str">
        <f t="shared" si="25"/>
        <v>I</v>
      </c>
      <c r="B202" s="47" t="str">
        <f t="shared" si="25"/>
        <v>直付型</v>
      </c>
      <c r="C202" s="48" t="str">
        <f t="shared" si="25"/>
        <v>FL30W×2</v>
      </c>
      <c r="D202" s="49"/>
      <c r="E202" s="40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52">
        <f t="shared" si="26"/>
        <v>0</v>
      </c>
    </row>
    <row r="203" spans="1:40" ht="18.600000000000001" customHeight="1" x14ac:dyDescent="0.15">
      <c r="A203" s="46" t="str">
        <f t="shared" si="25"/>
        <v>J</v>
      </c>
      <c r="B203" s="47" t="str">
        <f t="shared" si="25"/>
        <v>直付型</v>
      </c>
      <c r="C203" s="48" t="str">
        <f t="shared" si="25"/>
        <v>FL20W×2</v>
      </c>
      <c r="D203" s="49"/>
      <c r="E203" s="40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52">
        <f t="shared" si="26"/>
        <v>0</v>
      </c>
    </row>
    <row r="204" spans="1:40" ht="18.600000000000001" customHeight="1" x14ac:dyDescent="0.15">
      <c r="A204" s="46" t="str">
        <f t="shared" si="25"/>
        <v>K</v>
      </c>
      <c r="B204" s="47" t="str">
        <f t="shared" si="25"/>
        <v>直付型</v>
      </c>
      <c r="C204" s="48" t="str">
        <f t="shared" si="25"/>
        <v>FL20W×1</v>
      </c>
      <c r="D204" s="49"/>
      <c r="E204" s="40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52">
        <f t="shared" si="26"/>
        <v>0</v>
      </c>
    </row>
    <row r="205" spans="1:40" ht="18.600000000000001" customHeight="1" x14ac:dyDescent="0.15">
      <c r="A205" s="46" t="str">
        <f t="shared" si="25"/>
        <v>L</v>
      </c>
      <c r="B205" s="47" t="str">
        <f t="shared" si="25"/>
        <v>直付型・ﾌﾞﾗｹｯﾄ・防水型</v>
      </c>
      <c r="C205" s="48" t="str">
        <f t="shared" si="25"/>
        <v>FL20W×1</v>
      </c>
      <c r="D205" s="49"/>
      <c r="E205" s="40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52">
        <f t="shared" si="26"/>
        <v>0</v>
      </c>
    </row>
    <row r="206" spans="1:40" ht="18.600000000000001" customHeight="1" x14ac:dyDescent="0.15">
      <c r="A206" s="46" t="str">
        <f t="shared" si="25"/>
        <v>M</v>
      </c>
      <c r="B206" s="47" t="str">
        <f t="shared" si="25"/>
        <v>直付型・防水型</v>
      </c>
      <c r="C206" s="48" t="str">
        <f t="shared" si="25"/>
        <v>FL20W×1</v>
      </c>
      <c r="D206" s="49"/>
      <c r="E206" s="40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52">
        <f t="shared" si="26"/>
        <v>0</v>
      </c>
    </row>
    <row r="207" spans="1:40" ht="18.600000000000001" customHeight="1" x14ac:dyDescent="0.15">
      <c r="A207" s="46" t="str">
        <f t="shared" si="25"/>
        <v>N</v>
      </c>
      <c r="B207" s="47" t="str">
        <f t="shared" si="25"/>
        <v>直付型・ﾌﾞﾗｹｯﾄ・防水型</v>
      </c>
      <c r="C207" s="48" t="str">
        <f t="shared" si="25"/>
        <v>FL20W×2</v>
      </c>
      <c r="D207" s="49"/>
      <c r="E207" s="40"/>
      <c r="F207" s="41"/>
      <c r="G207" s="41"/>
      <c r="H207" s="41"/>
      <c r="I207" s="41"/>
      <c r="J207" s="41"/>
      <c r="K207" s="41">
        <v>2</v>
      </c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52">
        <f t="shared" si="26"/>
        <v>2</v>
      </c>
    </row>
    <row r="208" spans="1:40" ht="18.600000000000001" customHeight="1" x14ac:dyDescent="0.15">
      <c r="A208" s="46" t="str">
        <f t="shared" si="25"/>
        <v>O</v>
      </c>
      <c r="B208" s="47" t="str">
        <f t="shared" si="25"/>
        <v>直付型・ﾌﾞﾗｹｯﾄ・防水型</v>
      </c>
      <c r="C208" s="48" t="str">
        <f t="shared" si="25"/>
        <v>FL20W×1</v>
      </c>
      <c r="D208" s="49"/>
      <c r="E208" s="40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52">
        <f t="shared" si="26"/>
        <v>0</v>
      </c>
    </row>
    <row r="209" spans="1:40" ht="18.600000000000001" customHeight="1" x14ac:dyDescent="0.15">
      <c r="A209" s="46" t="str">
        <f t="shared" si="25"/>
        <v>P</v>
      </c>
      <c r="B209" s="47" t="str">
        <f t="shared" si="25"/>
        <v>直付型・ﾌﾞﾗｹｯﾄ・防水型</v>
      </c>
      <c r="C209" s="48" t="str">
        <f t="shared" si="25"/>
        <v>FL10W×1</v>
      </c>
      <c r="D209" s="49"/>
      <c r="E209" s="40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52">
        <f t="shared" si="26"/>
        <v>0</v>
      </c>
    </row>
    <row r="210" spans="1:40" ht="18.600000000000001" customHeight="1" x14ac:dyDescent="0.15">
      <c r="A210" s="46" t="str">
        <f t="shared" ref="A210:C219" si="27">A148</f>
        <v>Q</v>
      </c>
      <c r="B210" s="47" t="str">
        <f t="shared" si="27"/>
        <v>逆富士型</v>
      </c>
      <c r="C210" s="48" t="str">
        <f t="shared" si="27"/>
        <v>FL20W×1</v>
      </c>
      <c r="D210" s="54"/>
      <c r="E210" s="40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52">
        <f t="shared" si="26"/>
        <v>0</v>
      </c>
    </row>
    <row r="211" spans="1:40" ht="18.600000000000001" customHeight="1" x14ac:dyDescent="0.15">
      <c r="A211" s="46" t="str">
        <f t="shared" si="27"/>
        <v>R</v>
      </c>
      <c r="B211" s="47" t="str">
        <f t="shared" si="27"/>
        <v>逆富士型・防水型</v>
      </c>
      <c r="C211" s="48" t="str">
        <f t="shared" si="27"/>
        <v>FL20W×1</v>
      </c>
      <c r="D211" s="54"/>
      <c r="E211" s="40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52">
        <f t="shared" si="26"/>
        <v>0</v>
      </c>
    </row>
    <row r="212" spans="1:40" ht="18.600000000000001" customHeight="1" x14ac:dyDescent="0.15">
      <c r="A212" s="46" t="str">
        <f t="shared" si="27"/>
        <v>S</v>
      </c>
      <c r="B212" s="47" t="str">
        <f t="shared" si="27"/>
        <v>逆富士型</v>
      </c>
      <c r="C212" s="48" t="str">
        <f t="shared" si="27"/>
        <v>FL40W×2</v>
      </c>
      <c r="D212" s="58"/>
      <c r="E212" s="40">
        <v>1</v>
      </c>
      <c r="F212" s="41">
        <v>2</v>
      </c>
      <c r="G212" s="41">
        <v>2</v>
      </c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52">
        <f t="shared" si="26"/>
        <v>5</v>
      </c>
    </row>
    <row r="213" spans="1:40" ht="18.600000000000001" customHeight="1" x14ac:dyDescent="0.15">
      <c r="A213" s="46" t="str">
        <f t="shared" si="27"/>
        <v>T</v>
      </c>
      <c r="B213" s="47" t="str">
        <f t="shared" si="27"/>
        <v>逆富士型</v>
      </c>
      <c r="C213" s="48" t="str">
        <f t="shared" si="27"/>
        <v>FL40W×1</v>
      </c>
      <c r="D213" s="49"/>
      <c r="E213" s="40"/>
      <c r="F213" s="41">
        <v>9</v>
      </c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52">
        <f t="shared" si="26"/>
        <v>9</v>
      </c>
    </row>
    <row r="214" spans="1:40" ht="18.600000000000001" customHeight="1" x14ac:dyDescent="0.15">
      <c r="A214" s="46" t="str">
        <f t="shared" si="27"/>
        <v>U</v>
      </c>
      <c r="B214" s="47" t="str">
        <f t="shared" si="27"/>
        <v>逆富士型</v>
      </c>
      <c r="C214" s="48" t="str">
        <f t="shared" si="27"/>
        <v>FL20W×2</v>
      </c>
      <c r="D214" s="58"/>
      <c r="E214" s="40"/>
      <c r="F214" s="41">
        <v>2</v>
      </c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52">
        <f t="shared" si="26"/>
        <v>2</v>
      </c>
    </row>
    <row r="215" spans="1:40" ht="18.600000000000001" customHeight="1" x14ac:dyDescent="0.15">
      <c r="A215" s="46" t="str">
        <f t="shared" si="27"/>
        <v>V</v>
      </c>
      <c r="B215" s="47" t="str">
        <f t="shared" si="27"/>
        <v>逆富士型・防水型</v>
      </c>
      <c r="C215" s="48" t="str">
        <f t="shared" si="27"/>
        <v>FL20W×2</v>
      </c>
      <c r="D215" s="58"/>
      <c r="E215" s="40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52">
        <f t="shared" si="26"/>
        <v>0</v>
      </c>
    </row>
    <row r="216" spans="1:40" ht="18.600000000000001" customHeight="1" x14ac:dyDescent="0.15">
      <c r="A216" s="46" t="str">
        <f t="shared" si="27"/>
        <v>W</v>
      </c>
      <c r="B216" s="47" t="str">
        <f t="shared" si="27"/>
        <v>逆富士型</v>
      </c>
      <c r="C216" s="48" t="str">
        <f t="shared" si="27"/>
        <v>FL40W×2</v>
      </c>
      <c r="D216" s="58"/>
      <c r="E216" s="40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52">
        <f t="shared" si="26"/>
        <v>0</v>
      </c>
    </row>
    <row r="217" spans="1:40" ht="18.600000000000001" customHeight="1" x14ac:dyDescent="0.15">
      <c r="A217" s="46" t="str">
        <f t="shared" si="27"/>
        <v>X</v>
      </c>
      <c r="B217" s="47" t="str">
        <f t="shared" si="27"/>
        <v>黒板灯・直付型</v>
      </c>
      <c r="C217" s="48" t="str">
        <f t="shared" si="27"/>
        <v>FL40W×1</v>
      </c>
      <c r="D217" s="58"/>
      <c r="E217" s="40"/>
      <c r="F217" s="41"/>
      <c r="G217" s="41"/>
      <c r="H217" s="41">
        <v>4</v>
      </c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52">
        <f t="shared" si="26"/>
        <v>4</v>
      </c>
    </row>
    <row r="218" spans="1:40" ht="18.600000000000001" customHeight="1" x14ac:dyDescent="0.15">
      <c r="A218" s="46" t="str">
        <f t="shared" si="27"/>
        <v>Y</v>
      </c>
      <c r="B218" s="47" t="str">
        <f t="shared" si="27"/>
        <v>黒板灯・パイプ吊</v>
      </c>
      <c r="C218" s="48" t="str">
        <f t="shared" si="27"/>
        <v>FL40W×1</v>
      </c>
      <c r="D218" s="58"/>
      <c r="E218" s="40"/>
      <c r="F218" s="41"/>
      <c r="G218" s="41"/>
      <c r="H218" s="41">
        <v>2</v>
      </c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52">
        <f t="shared" si="26"/>
        <v>2</v>
      </c>
    </row>
    <row r="219" spans="1:40" ht="18.600000000000001" customHeight="1" x14ac:dyDescent="0.15">
      <c r="A219" s="59" t="str">
        <f t="shared" si="27"/>
        <v>Z</v>
      </c>
      <c r="B219" s="60" t="str">
        <f t="shared" si="27"/>
        <v>埋込型</v>
      </c>
      <c r="C219" s="61" t="str">
        <f t="shared" si="27"/>
        <v>FL40W×2</v>
      </c>
      <c r="D219" s="62"/>
      <c r="E219" s="63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  <c r="AL219" s="64"/>
      <c r="AM219" s="64"/>
      <c r="AN219" s="67">
        <f t="shared" si="26"/>
        <v>0</v>
      </c>
    </row>
    <row r="220" spans="1:40" ht="20.100000000000001" customHeight="1" x14ac:dyDescent="0.15">
      <c r="A220" s="142" t="s">
        <v>4</v>
      </c>
      <c r="B220" s="143"/>
      <c r="C220" s="144"/>
      <c r="D220" s="30" t="s">
        <v>5</v>
      </c>
      <c r="E220" s="133" t="str">
        <f>E189</f>
        <v>配膳室</v>
      </c>
      <c r="F220" s="103" t="str">
        <f t="shared" ref="F220:AM220" si="28">F189</f>
        <v>廊下</v>
      </c>
      <c r="G220" s="103" t="str">
        <f t="shared" si="28"/>
        <v>教材室</v>
      </c>
      <c r="H220" s="103" t="str">
        <f t="shared" si="28"/>
        <v>普通教室×3</v>
      </c>
      <c r="I220" s="103" t="str">
        <f t="shared" si="28"/>
        <v>リソースルーム</v>
      </c>
      <c r="J220" s="103" t="str">
        <f t="shared" si="28"/>
        <v>外部</v>
      </c>
      <c r="K220" s="103" t="str">
        <f t="shared" si="28"/>
        <v>外階段</v>
      </c>
      <c r="L220" s="103">
        <f t="shared" si="28"/>
        <v>0</v>
      </c>
      <c r="M220" s="103">
        <f t="shared" si="28"/>
        <v>0</v>
      </c>
      <c r="N220" s="103">
        <f t="shared" si="28"/>
        <v>0</v>
      </c>
      <c r="O220" s="103">
        <f t="shared" si="28"/>
        <v>0</v>
      </c>
      <c r="P220" s="103">
        <f t="shared" si="28"/>
        <v>0</v>
      </c>
      <c r="Q220" s="103">
        <f t="shared" si="28"/>
        <v>0</v>
      </c>
      <c r="R220" s="103">
        <f t="shared" si="28"/>
        <v>0</v>
      </c>
      <c r="S220" s="103">
        <f t="shared" si="28"/>
        <v>0</v>
      </c>
      <c r="T220" s="103">
        <f t="shared" si="28"/>
        <v>0</v>
      </c>
      <c r="U220" s="103">
        <f t="shared" si="28"/>
        <v>0</v>
      </c>
      <c r="V220" s="103">
        <f t="shared" si="28"/>
        <v>0</v>
      </c>
      <c r="W220" s="103">
        <f t="shared" si="28"/>
        <v>0</v>
      </c>
      <c r="X220" s="103">
        <f t="shared" si="28"/>
        <v>0</v>
      </c>
      <c r="Y220" s="103">
        <f t="shared" si="28"/>
        <v>0</v>
      </c>
      <c r="Z220" s="103">
        <f t="shared" si="28"/>
        <v>0</v>
      </c>
      <c r="AA220" s="103">
        <f t="shared" si="28"/>
        <v>0</v>
      </c>
      <c r="AB220" s="103">
        <f t="shared" si="28"/>
        <v>0</v>
      </c>
      <c r="AC220" s="103">
        <f t="shared" si="28"/>
        <v>0</v>
      </c>
      <c r="AD220" s="103">
        <f t="shared" si="28"/>
        <v>0</v>
      </c>
      <c r="AE220" s="103">
        <f t="shared" si="28"/>
        <v>0</v>
      </c>
      <c r="AF220" s="103">
        <f t="shared" si="28"/>
        <v>0</v>
      </c>
      <c r="AG220" s="103">
        <f t="shared" si="28"/>
        <v>0</v>
      </c>
      <c r="AH220" s="103">
        <f t="shared" si="28"/>
        <v>0</v>
      </c>
      <c r="AI220" s="103">
        <f t="shared" si="28"/>
        <v>0</v>
      </c>
      <c r="AJ220" s="103">
        <f t="shared" si="28"/>
        <v>0</v>
      </c>
      <c r="AK220" s="103">
        <f t="shared" si="28"/>
        <v>0</v>
      </c>
      <c r="AL220" s="103">
        <f t="shared" si="28"/>
        <v>0</v>
      </c>
      <c r="AM220" s="97">
        <f t="shared" si="28"/>
        <v>0</v>
      </c>
      <c r="AN220" s="100" t="s">
        <v>143</v>
      </c>
    </row>
    <row r="221" spans="1:40" ht="18.600000000000001" customHeight="1" x14ac:dyDescent="0.15">
      <c r="A221" s="145"/>
      <c r="B221" s="146"/>
      <c r="C221" s="147"/>
      <c r="D221" s="32" t="s">
        <v>12</v>
      </c>
      <c r="E221" s="13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98"/>
      <c r="AN221" s="101"/>
    </row>
    <row r="222" spans="1:40" ht="18.600000000000001" customHeight="1" x14ac:dyDescent="0.15">
      <c r="A222" s="145"/>
      <c r="B222" s="146"/>
      <c r="C222" s="147"/>
      <c r="D222" s="32" t="s">
        <v>13</v>
      </c>
      <c r="E222" s="13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98"/>
      <c r="AN222" s="101"/>
    </row>
    <row r="223" spans="1:40" ht="18.600000000000001" customHeight="1" x14ac:dyDescent="0.15">
      <c r="A223" s="148"/>
      <c r="B223" s="149"/>
      <c r="C223" s="150"/>
      <c r="D223" s="34" t="s">
        <v>14</v>
      </c>
      <c r="E223" s="135"/>
      <c r="F223" s="105"/>
      <c r="G223" s="105"/>
      <c r="H223" s="105"/>
      <c r="I223" s="105"/>
      <c r="J223" s="105"/>
      <c r="K223" s="105"/>
      <c r="L223" s="105"/>
      <c r="M223" s="105"/>
      <c r="N223" s="105"/>
      <c r="O223" s="105"/>
      <c r="P223" s="105"/>
      <c r="Q223" s="105"/>
      <c r="R223" s="105"/>
      <c r="S223" s="105"/>
      <c r="T223" s="105"/>
      <c r="U223" s="105"/>
      <c r="V223" s="105"/>
      <c r="W223" s="105"/>
      <c r="X223" s="105"/>
      <c r="Y223" s="105"/>
      <c r="Z223" s="105"/>
      <c r="AA223" s="105"/>
      <c r="AB223" s="105"/>
      <c r="AC223" s="105"/>
      <c r="AD223" s="105"/>
      <c r="AE223" s="105"/>
      <c r="AF223" s="105"/>
      <c r="AG223" s="105"/>
      <c r="AH223" s="105"/>
      <c r="AI223" s="105"/>
      <c r="AJ223" s="105"/>
      <c r="AK223" s="105"/>
      <c r="AL223" s="105"/>
      <c r="AM223" s="99"/>
      <c r="AN223" s="102"/>
    </row>
    <row r="224" spans="1:40" ht="18.600000000000001" customHeight="1" x14ac:dyDescent="0.15">
      <c r="A224" s="46" t="str">
        <f t="shared" ref="A224:C239" si="29">A100</f>
        <v>a</v>
      </c>
      <c r="B224" s="47" t="str">
        <f t="shared" si="29"/>
        <v>ｺｰﾄﾞ吊</v>
      </c>
      <c r="C224" s="76" t="str">
        <f t="shared" si="29"/>
        <v>FCL32W+40W</v>
      </c>
      <c r="D224" s="58"/>
      <c r="E224" s="40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52">
        <f t="shared" si="26"/>
        <v>0</v>
      </c>
    </row>
    <row r="225" spans="1:40" ht="18.600000000000001" customHeight="1" x14ac:dyDescent="0.15">
      <c r="A225" s="46" t="str">
        <f t="shared" si="29"/>
        <v>b</v>
      </c>
      <c r="B225" s="47" t="str">
        <f t="shared" si="29"/>
        <v>表示灯（放送中）・両面・天吊型</v>
      </c>
      <c r="C225" s="76" t="str">
        <f t="shared" si="29"/>
        <v>FL10W×1</v>
      </c>
      <c r="D225" s="58"/>
      <c r="E225" s="40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52">
        <f t="shared" si="26"/>
        <v>0</v>
      </c>
    </row>
    <row r="226" spans="1:40" ht="18.600000000000001" customHeight="1" x14ac:dyDescent="0.15">
      <c r="A226" s="46" t="str">
        <f t="shared" si="29"/>
        <v>c</v>
      </c>
      <c r="B226" s="47" t="str">
        <f t="shared" si="29"/>
        <v>殺菌灯・直付</v>
      </c>
      <c r="C226" s="76" t="str">
        <f t="shared" si="29"/>
        <v>GL10W×1</v>
      </c>
      <c r="D226" s="58"/>
      <c r="E226" s="40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52">
        <f t="shared" si="26"/>
        <v>0</v>
      </c>
    </row>
    <row r="227" spans="1:40" ht="18.600000000000001" customHeight="1" x14ac:dyDescent="0.15">
      <c r="A227" s="46" t="str">
        <f t="shared" si="29"/>
        <v>d</v>
      </c>
      <c r="B227" s="47" t="str">
        <f t="shared" si="29"/>
        <v>直付型・防爆型</v>
      </c>
      <c r="C227" s="76" t="str">
        <f t="shared" si="29"/>
        <v>IL100W×1</v>
      </c>
      <c r="D227" s="58"/>
      <c r="E227" s="40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52">
        <f t="shared" si="26"/>
        <v>0</v>
      </c>
    </row>
    <row r="228" spans="1:40" ht="18.600000000000001" customHeight="1" x14ac:dyDescent="0.15">
      <c r="A228" s="46" t="str">
        <f t="shared" si="29"/>
        <v>e</v>
      </c>
      <c r="B228" s="47" t="str">
        <f t="shared" si="29"/>
        <v>直付型・防水型</v>
      </c>
      <c r="C228" s="76" t="str">
        <f t="shared" si="29"/>
        <v>IL60W×1</v>
      </c>
      <c r="D228" s="58"/>
      <c r="E228" s="40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52">
        <f t="shared" si="26"/>
        <v>0</v>
      </c>
    </row>
    <row r="229" spans="1:40" ht="18.600000000000001" customHeight="1" x14ac:dyDescent="0.15">
      <c r="A229" s="46" t="str">
        <f t="shared" si="29"/>
        <v>f</v>
      </c>
      <c r="B229" s="47" t="str">
        <f t="shared" si="29"/>
        <v>埋込型</v>
      </c>
      <c r="C229" s="76" t="str">
        <f t="shared" si="29"/>
        <v>IL60W×1</v>
      </c>
      <c r="D229" s="58"/>
      <c r="E229" s="40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52">
        <f t="shared" si="26"/>
        <v>0</v>
      </c>
    </row>
    <row r="230" spans="1:40" ht="18.600000000000001" customHeight="1" x14ac:dyDescent="0.15">
      <c r="A230" s="46" t="str">
        <f t="shared" si="29"/>
        <v>g</v>
      </c>
      <c r="B230" s="47" t="str">
        <f t="shared" si="29"/>
        <v>投光器　直付・防水型</v>
      </c>
      <c r="C230" s="76" t="str">
        <f t="shared" si="29"/>
        <v>HID400W×1</v>
      </c>
      <c r="D230" s="58"/>
      <c r="E230" s="40"/>
      <c r="F230" s="41"/>
      <c r="G230" s="41"/>
      <c r="H230" s="41"/>
      <c r="I230" s="41"/>
      <c r="J230" s="41">
        <v>2</v>
      </c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52">
        <f t="shared" si="26"/>
        <v>2</v>
      </c>
    </row>
    <row r="231" spans="1:40" ht="18.600000000000001" customHeight="1" x14ac:dyDescent="0.15">
      <c r="A231" s="46" t="str">
        <f t="shared" si="29"/>
        <v>h</v>
      </c>
      <c r="B231" s="47" t="str">
        <f t="shared" si="29"/>
        <v>直付・パイプ吊</v>
      </c>
      <c r="C231" s="76" t="str">
        <f t="shared" si="29"/>
        <v>FL110W×2</v>
      </c>
      <c r="D231" s="58"/>
      <c r="E231" s="40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52">
        <f t="shared" si="26"/>
        <v>0</v>
      </c>
    </row>
    <row r="232" spans="1:40" ht="18.600000000000001" customHeight="1" x14ac:dyDescent="0.15">
      <c r="A232" s="46" t="str">
        <f t="shared" si="29"/>
        <v>i</v>
      </c>
      <c r="B232" s="47" t="str">
        <f t="shared" si="29"/>
        <v>誘導灯・C級</v>
      </c>
      <c r="C232" s="76" t="str">
        <f t="shared" si="29"/>
        <v>片面・パイプ吊
FL10W×1</v>
      </c>
      <c r="D232" s="58"/>
      <c r="E232" s="40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52">
        <f t="shared" si="26"/>
        <v>0</v>
      </c>
    </row>
    <row r="233" spans="1:40" ht="18.600000000000001" customHeight="1" x14ac:dyDescent="0.15">
      <c r="A233" s="46" t="str">
        <f t="shared" si="29"/>
        <v>j</v>
      </c>
      <c r="B233" s="47" t="str">
        <f t="shared" si="29"/>
        <v>誘導灯・C級</v>
      </c>
      <c r="C233" s="76" t="str">
        <f t="shared" si="29"/>
        <v>両面・パイプ吊
FL10W×1</v>
      </c>
      <c r="D233" s="58"/>
      <c r="E233" s="40"/>
      <c r="F233" s="41">
        <v>1</v>
      </c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52">
        <f t="shared" si="26"/>
        <v>1</v>
      </c>
    </row>
    <row r="234" spans="1:40" ht="18.600000000000001" customHeight="1" x14ac:dyDescent="0.15">
      <c r="A234" s="46" t="str">
        <f t="shared" si="29"/>
        <v>k</v>
      </c>
      <c r="B234" s="47" t="str">
        <f t="shared" si="29"/>
        <v>誘導灯・C級</v>
      </c>
      <c r="C234" s="76" t="str">
        <f t="shared" si="29"/>
        <v>片面・直付
FL10W×1</v>
      </c>
      <c r="D234" s="58"/>
      <c r="E234" s="40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52">
        <f t="shared" si="26"/>
        <v>0</v>
      </c>
    </row>
    <row r="235" spans="1:40" ht="18.600000000000001" customHeight="1" x14ac:dyDescent="0.15">
      <c r="A235" s="46" t="str">
        <f t="shared" si="29"/>
        <v>l</v>
      </c>
      <c r="B235" s="47" t="str">
        <f t="shared" si="29"/>
        <v>ﾀﾞｳﾝﾗｲﾄ・埋込型</v>
      </c>
      <c r="C235" s="76" t="str">
        <f t="shared" si="29"/>
        <v>FL27W×1 ﾂｲﾝ</v>
      </c>
      <c r="D235" s="58"/>
      <c r="E235" s="40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52">
        <f t="shared" si="26"/>
        <v>0</v>
      </c>
    </row>
    <row r="236" spans="1:40" s="86" customFormat="1" ht="20.100000000000001" customHeight="1" x14ac:dyDescent="0.15">
      <c r="A236" s="46" t="str">
        <f t="shared" si="29"/>
        <v>m</v>
      </c>
      <c r="B236" s="47" t="str">
        <f t="shared" si="29"/>
        <v>非常照明・逆富士型</v>
      </c>
      <c r="C236" s="76" t="str">
        <f t="shared" si="29"/>
        <v>FL20W×2
バッテリ内蔵</v>
      </c>
      <c r="D236" s="58"/>
      <c r="E236" s="40"/>
      <c r="F236" s="41">
        <v>2</v>
      </c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52">
        <f t="shared" si="26"/>
        <v>2</v>
      </c>
    </row>
    <row r="237" spans="1:40" s="86" customFormat="1" ht="20.100000000000001" customHeight="1" x14ac:dyDescent="0.15">
      <c r="A237" s="46" t="str">
        <f t="shared" si="29"/>
        <v>n</v>
      </c>
      <c r="B237" s="47" t="str">
        <f t="shared" si="29"/>
        <v>外灯・防水型</v>
      </c>
      <c r="C237" s="76" t="str">
        <f t="shared" si="29"/>
        <v>HF200W×1</v>
      </c>
      <c r="D237" s="58"/>
      <c r="E237" s="40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52">
        <f t="shared" si="26"/>
        <v>0</v>
      </c>
    </row>
    <row r="238" spans="1:40" ht="18.600000000000001" customHeight="1" x14ac:dyDescent="0.15">
      <c r="A238" s="46" t="str">
        <f t="shared" si="29"/>
        <v>o</v>
      </c>
      <c r="B238" s="47">
        <f t="shared" si="29"/>
        <v>0</v>
      </c>
      <c r="C238" s="76">
        <f t="shared" si="29"/>
        <v>0</v>
      </c>
      <c r="D238" s="39"/>
      <c r="E238" s="40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52">
        <f t="shared" si="26"/>
        <v>0</v>
      </c>
    </row>
    <row r="239" spans="1:40" ht="18.600000000000001" customHeight="1" x14ac:dyDescent="0.15">
      <c r="A239" s="46" t="str">
        <f t="shared" si="29"/>
        <v>p</v>
      </c>
      <c r="B239" s="47" t="str">
        <f t="shared" si="29"/>
        <v>直付型</v>
      </c>
      <c r="C239" s="76" t="str">
        <f t="shared" si="29"/>
        <v>FL30W×1</v>
      </c>
      <c r="D239" s="80"/>
      <c r="E239" s="40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84">
        <f t="shared" si="26"/>
        <v>0</v>
      </c>
    </row>
    <row r="240" spans="1:40" ht="18.600000000000001" customHeight="1" x14ac:dyDescent="0.15">
      <c r="A240" s="46" t="str">
        <f t="shared" ref="A240:C250" si="30">A116</f>
        <v>q</v>
      </c>
      <c r="B240" s="47" t="str">
        <f t="shared" si="30"/>
        <v>直付型・水銀灯</v>
      </c>
      <c r="C240" s="76" t="str">
        <f t="shared" si="30"/>
        <v>MF400W×1</v>
      </c>
      <c r="D240" s="39"/>
      <c r="E240" s="40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52">
        <f t="shared" si="26"/>
        <v>0</v>
      </c>
    </row>
    <row r="241" spans="1:40" s="86" customFormat="1" ht="20.100000000000001" customHeight="1" x14ac:dyDescent="0.15">
      <c r="A241" s="46" t="str">
        <f t="shared" si="30"/>
        <v>r</v>
      </c>
      <c r="B241" s="47" t="str">
        <f t="shared" si="30"/>
        <v>直付型・水銀灯</v>
      </c>
      <c r="C241" s="76" t="str">
        <f t="shared" si="30"/>
        <v>MF400W×1
光補償付</v>
      </c>
      <c r="D241" s="39"/>
      <c r="E241" s="40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52">
        <f t="shared" si="26"/>
        <v>0</v>
      </c>
    </row>
    <row r="242" spans="1:40" ht="18.600000000000001" customHeight="1" x14ac:dyDescent="0.15">
      <c r="A242" s="46" t="str">
        <f t="shared" si="30"/>
        <v>s</v>
      </c>
      <c r="B242" s="47" t="str">
        <f t="shared" si="30"/>
        <v>ﾎﾞｰﾀﾞｰﾗｲﾄ</v>
      </c>
      <c r="C242" s="76" t="str">
        <f t="shared" si="30"/>
        <v>100W×1</v>
      </c>
      <c r="D242" s="39"/>
      <c r="E242" s="40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52">
        <f t="shared" si="26"/>
        <v>0</v>
      </c>
    </row>
    <row r="243" spans="1:40" ht="18.600000000000001" customHeight="1" x14ac:dyDescent="0.15">
      <c r="A243" s="46" t="str">
        <f t="shared" si="30"/>
        <v>ｔ</v>
      </c>
      <c r="B243" s="47">
        <f t="shared" si="30"/>
        <v>0</v>
      </c>
      <c r="C243" s="76">
        <f t="shared" si="30"/>
        <v>0</v>
      </c>
      <c r="D243" s="39"/>
      <c r="E243" s="40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52">
        <f t="shared" si="26"/>
        <v>0</v>
      </c>
    </row>
    <row r="244" spans="1:40" ht="18.600000000000001" customHeight="1" x14ac:dyDescent="0.15">
      <c r="A244" s="46" t="str">
        <f t="shared" si="30"/>
        <v>u</v>
      </c>
      <c r="B244" s="47" t="str">
        <f t="shared" si="30"/>
        <v>直付型</v>
      </c>
      <c r="C244" s="76" t="str">
        <f t="shared" si="30"/>
        <v>HRF100W×1</v>
      </c>
      <c r="D244" s="80"/>
      <c r="E244" s="40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84">
        <f t="shared" si="26"/>
        <v>0</v>
      </c>
    </row>
    <row r="245" spans="1:40" ht="18.600000000000001" customHeight="1" x14ac:dyDescent="0.15">
      <c r="A245" s="46" t="str">
        <f t="shared" si="30"/>
        <v>v</v>
      </c>
      <c r="B245" s="47" t="str">
        <f t="shared" si="30"/>
        <v>直付型</v>
      </c>
      <c r="C245" s="76" t="str">
        <f t="shared" si="30"/>
        <v>RF200W×1</v>
      </c>
      <c r="D245" s="39"/>
      <c r="E245" s="40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52">
        <f t="shared" si="26"/>
        <v>0</v>
      </c>
    </row>
    <row r="246" spans="1:40" s="86" customFormat="1" ht="20.100000000000001" customHeight="1" x14ac:dyDescent="0.15">
      <c r="A246" s="46" t="str">
        <f t="shared" si="30"/>
        <v>w</v>
      </c>
      <c r="B246" s="47" t="str">
        <f t="shared" si="30"/>
        <v>直付型</v>
      </c>
      <c r="C246" s="76" t="str">
        <f t="shared" si="30"/>
        <v>RF100W×1</v>
      </c>
      <c r="D246" s="39"/>
      <c r="E246" s="40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52">
        <f t="shared" si="26"/>
        <v>0</v>
      </c>
    </row>
    <row r="247" spans="1:40" ht="18.600000000000001" customHeight="1" x14ac:dyDescent="0.15">
      <c r="A247" s="46" t="str">
        <f t="shared" si="30"/>
        <v>x</v>
      </c>
      <c r="B247" s="47">
        <f t="shared" si="30"/>
        <v>0</v>
      </c>
      <c r="C247" s="76">
        <f t="shared" si="30"/>
        <v>0</v>
      </c>
      <c r="D247" s="39"/>
      <c r="E247" s="40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52">
        <f t="shared" si="26"/>
        <v>0</v>
      </c>
    </row>
    <row r="248" spans="1:40" ht="18.600000000000001" customHeight="1" x14ac:dyDescent="0.15">
      <c r="A248" s="46" t="str">
        <f t="shared" si="30"/>
        <v>y</v>
      </c>
      <c r="B248" s="47">
        <f t="shared" si="30"/>
        <v>0</v>
      </c>
      <c r="C248" s="76">
        <f t="shared" si="30"/>
        <v>0</v>
      </c>
      <c r="D248" s="39"/>
      <c r="E248" s="40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52">
        <f t="shared" si="26"/>
        <v>0</v>
      </c>
    </row>
    <row r="249" spans="1:40" ht="18.600000000000001" customHeight="1" x14ac:dyDescent="0.15">
      <c r="A249" s="46" t="str">
        <f t="shared" si="30"/>
        <v>z</v>
      </c>
      <c r="B249" s="47">
        <f t="shared" si="30"/>
        <v>0</v>
      </c>
      <c r="C249" s="76">
        <f t="shared" si="30"/>
        <v>0</v>
      </c>
      <c r="D249" s="80"/>
      <c r="E249" s="40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84">
        <f t="shared" si="26"/>
        <v>0</v>
      </c>
    </row>
    <row r="250" spans="1:40" ht="18.600000000000001" customHeight="1" x14ac:dyDescent="0.15">
      <c r="A250" s="59">
        <f t="shared" si="30"/>
        <v>0</v>
      </c>
      <c r="B250" s="60">
        <f t="shared" si="30"/>
        <v>0</v>
      </c>
      <c r="C250" s="91">
        <f t="shared" si="30"/>
        <v>0</v>
      </c>
      <c r="D250" s="62"/>
      <c r="E250" s="63"/>
      <c r="F250" s="64"/>
      <c r="G250" s="64"/>
      <c r="H250" s="64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64"/>
      <c r="Z250" s="64"/>
      <c r="AA250" s="64"/>
      <c r="AB250" s="64"/>
      <c r="AC250" s="64"/>
      <c r="AD250" s="64"/>
      <c r="AE250" s="64"/>
      <c r="AF250" s="64"/>
      <c r="AG250" s="64"/>
      <c r="AH250" s="64"/>
      <c r="AI250" s="64"/>
      <c r="AJ250" s="64"/>
      <c r="AK250" s="64"/>
      <c r="AL250" s="64"/>
      <c r="AM250" s="64"/>
      <c r="AN250" s="67">
        <v>0</v>
      </c>
    </row>
    <row r="251" spans="1:40" s="86" customFormat="1" ht="20.100000000000001" customHeight="1" x14ac:dyDescent="0.15">
      <c r="A251" s="112" t="s">
        <v>4</v>
      </c>
      <c r="B251" s="113"/>
      <c r="C251" s="114"/>
      <c r="D251" s="30" t="s">
        <v>5</v>
      </c>
      <c r="E251" s="139" t="s">
        <v>145</v>
      </c>
      <c r="F251" s="106" t="s">
        <v>163</v>
      </c>
      <c r="G251" s="106" t="s">
        <v>152</v>
      </c>
      <c r="H251" s="106" t="s">
        <v>164</v>
      </c>
      <c r="I251" s="106" t="s">
        <v>142</v>
      </c>
      <c r="J251" s="106"/>
      <c r="K251" s="106"/>
      <c r="L251" s="106"/>
      <c r="M251" s="106"/>
      <c r="N251" s="106"/>
      <c r="O251" s="106"/>
      <c r="P251" s="106"/>
      <c r="Q251" s="106"/>
      <c r="R251" s="127"/>
      <c r="S251" s="127"/>
      <c r="T251" s="127"/>
      <c r="U251" s="127"/>
      <c r="V251" s="127"/>
      <c r="W251" s="127"/>
      <c r="X251" s="106"/>
      <c r="Y251" s="106"/>
      <c r="Z251" s="106"/>
      <c r="AA251" s="106"/>
      <c r="AB251" s="106"/>
      <c r="AC251" s="106"/>
      <c r="AD251" s="106"/>
      <c r="AE251" s="106"/>
      <c r="AF251" s="106"/>
      <c r="AG251" s="106"/>
      <c r="AH251" s="106"/>
      <c r="AI251" s="106"/>
      <c r="AJ251" s="106"/>
      <c r="AK251" s="106"/>
      <c r="AL251" s="106"/>
      <c r="AM251" s="106"/>
      <c r="AN251" s="100" t="s">
        <v>143</v>
      </c>
    </row>
    <row r="252" spans="1:40" ht="18.600000000000001" customHeight="1" x14ac:dyDescent="0.15">
      <c r="A252" s="115"/>
      <c r="B252" s="116"/>
      <c r="C252" s="117"/>
      <c r="D252" s="32" t="s">
        <v>12</v>
      </c>
      <c r="E252" s="140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28"/>
      <c r="S252" s="128"/>
      <c r="T252" s="128"/>
      <c r="U252" s="128"/>
      <c r="V252" s="128"/>
      <c r="W252" s="128"/>
      <c r="X252" s="107"/>
      <c r="Y252" s="107"/>
      <c r="Z252" s="107"/>
      <c r="AA252" s="107"/>
      <c r="AB252" s="107"/>
      <c r="AC252" s="107"/>
      <c r="AD252" s="107"/>
      <c r="AE252" s="107"/>
      <c r="AF252" s="107"/>
      <c r="AG252" s="107"/>
      <c r="AH252" s="107"/>
      <c r="AI252" s="107"/>
      <c r="AJ252" s="107"/>
      <c r="AK252" s="107"/>
      <c r="AL252" s="107"/>
      <c r="AM252" s="107"/>
      <c r="AN252" s="101"/>
    </row>
    <row r="253" spans="1:40" ht="18.600000000000001" customHeight="1" x14ac:dyDescent="0.15">
      <c r="A253" s="115"/>
      <c r="B253" s="116"/>
      <c r="C253" s="117"/>
      <c r="D253" s="32" t="s">
        <v>13</v>
      </c>
      <c r="E253" s="140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107"/>
      <c r="Q253" s="107"/>
      <c r="R253" s="128"/>
      <c r="S253" s="128"/>
      <c r="T253" s="128"/>
      <c r="U253" s="128"/>
      <c r="V253" s="128"/>
      <c r="W253" s="128"/>
      <c r="X253" s="107"/>
      <c r="Y253" s="107"/>
      <c r="Z253" s="107"/>
      <c r="AA253" s="107"/>
      <c r="AB253" s="107"/>
      <c r="AC253" s="107"/>
      <c r="AD253" s="107"/>
      <c r="AE253" s="107"/>
      <c r="AF253" s="107"/>
      <c r="AG253" s="107"/>
      <c r="AH253" s="107"/>
      <c r="AI253" s="107"/>
      <c r="AJ253" s="107"/>
      <c r="AK253" s="107"/>
      <c r="AL253" s="107"/>
      <c r="AM253" s="107"/>
      <c r="AN253" s="101"/>
    </row>
    <row r="254" spans="1:40" ht="18.600000000000001" customHeight="1" x14ac:dyDescent="0.15">
      <c r="A254" s="118"/>
      <c r="B254" s="119"/>
      <c r="C254" s="120"/>
      <c r="D254" s="34" t="s">
        <v>14</v>
      </c>
      <c r="E254" s="141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29"/>
      <c r="S254" s="129"/>
      <c r="T254" s="129"/>
      <c r="U254" s="129"/>
      <c r="V254" s="129"/>
      <c r="W254" s="129"/>
      <c r="X254" s="108"/>
      <c r="Y254" s="108"/>
      <c r="Z254" s="108"/>
      <c r="AA254" s="108"/>
      <c r="AB254" s="108"/>
      <c r="AC254" s="108"/>
      <c r="AD254" s="108"/>
      <c r="AE254" s="108"/>
      <c r="AF254" s="108"/>
      <c r="AG254" s="108"/>
      <c r="AH254" s="108"/>
      <c r="AI254" s="108"/>
      <c r="AJ254" s="108"/>
      <c r="AK254" s="108"/>
      <c r="AL254" s="108"/>
      <c r="AM254" s="108"/>
      <c r="AN254" s="102"/>
    </row>
    <row r="255" spans="1:40" ht="18.600000000000001" customHeight="1" x14ac:dyDescent="0.15">
      <c r="A255" s="136" t="s">
        <v>165</v>
      </c>
      <c r="B255" s="137"/>
      <c r="C255" s="138"/>
      <c r="D255" s="39"/>
      <c r="E255" s="40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5"/>
    </row>
    <row r="256" spans="1:40" ht="18.600000000000001" customHeight="1" x14ac:dyDescent="0.15">
      <c r="A256" s="46" t="str">
        <f t="shared" ref="A256:C271" si="31">A194</f>
        <v>A</v>
      </c>
      <c r="B256" s="47" t="str">
        <f t="shared" si="31"/>
        <v>直付型</v>
      </c>
      <c r="C256" s="48" t="str">
        <f t="shared" si="31"/>
        <v>FL40W×3</v>
      </c>
      <c r="D256" s="49"/>
      <c r="E256" s="40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52">
        <f t="shared" ref="AN256:AN312" si="32">SUM(E256:AM256)</f>
        <v>0</v>
      </c>
    </row>
    <row r="257" spans="1:40" ht="18.600000000000001" customHeight="1" x14ac:dyDescent="0.15">
      <c r="A257" s="46" t="str">
        <f t="shared" si="31"/>
        <v>B</v>
      </c>
      <c r="B257" s="47" t="str">
        <f t="shared" si="31"/>
        <v>直付型・パイプ吊</v>
      </c>
      <c r="C257" s="48" t="str">
        <f t="shared" si="31"/>
        <v>FL40W×2</v>
      </c>
      <c r="D257" s="49"/>
      <c r="E257" s="40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52">
        <f t="shared" si="32"/>
        <v>0</v>
      </c>
    </row>
    <row r="258" spans="1:40" ht="18.600000000000001" customHeight="1" x14ac:dyDescent="0.15">
      <c r="A258" s="46" t="str">
        <f t="shared" si="31"/>
        <v>C</v>
      </c>
      <c r="B258" s="47" t="str">
        <f t="shared" si="31"/>
        <v>直付型</v>
      </c>
      <c r="C258" s="48" t="str">
        <f t="shared" si="31"/>
        <v>FL40W×2</v>
      </c>
      <c r="D258" s="49"/>
      <c r="E258" s="40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52">
        <f t="shared" si="32"/>
        <v>0</v>
      </c>
    </row>
    <row r="259" spans="1:40" ht="18.600000000000001" customHeight="1" x14ac:dyDescent="0.15">
      <c r="A259" s="46" t="str">
        <f t="shared" si="31"/>
        <v>D</v>
      </c>
      <c r="B259" s="47" t="str">
        <f t="shared" si="31"/>
        <v>直付型・防水型</v>
      </c>
      <c r="C259" s="48" t="str">
        <f t="shared" si="31"/>
        <v>FL40W×2</v>
      </c>
      <c r="D259" s="49"/>
      <c r="E259" s="40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52">
        <f t="shared" si="32"/>
        <v>0</v>
      </c>
    </row>
    <row r="260" spans="1:40" ht="18.600000000000001" customHeight="1" x14ac:dyDescent="0.15">
      <c r="A260" s="46" t="str">
        <f t="shared" si="31"/>
        <v>E</v>
      </c>
      <c r="B260" s="47" t="str">
        <f t="shared" si="31"/>
        <v>直付型・ﾁｪｰﾝ吊</v>
      </c>
      <c r="C260" s="48" t="str">
        <f t="shared" si="31"/>
        <v>FL40W×2</v>
      </c>
      <c r="D260" s="49"/>
      <c r="E260" s="40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52">
        <f t="shared" si="32"/>
        <v>0</v>
      </c>
    </row>
    <row r="261" spans="1:40" ht="18.600000000000001" customHeight="1" x14ac:dyDescent="0.15">
      <c r="A261" s="46" t="str">
        <f t="shared" si="31"/>
        <v>F</v>
      </c>
      <c r="B261" s="47" t="str">
        <f t="shared" si="31"/>
        <v>直付型・防水型</v>
      </c>
      <c r="C261" s="48" t="str">
        <f t="shared" si="31"/>
        <v>FL40W×1</v>
      </c>
      <c r="D261" s="49"/>
      <c r="E261" s="40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52">
        <f t="shared" si="32"/>
        <v>0</v>
      </c>
    </row>
    <row r="262" spans="1:40" ht="18.600000000000001" customHeight="1" x14ac:dyDescent="0.15">
      <c r="A262" s="46" t="str">
        <f t="shared" si="31"/>
        <v>G</v>
      </c>
      <c r="B262" s="47" t="str">
        <f t="shared" si="31"/>
        <v>直付型・ﾌﾞﾗｹｯﾄ・防水型</v>
      </c>
      <c r="C262" s="48" t="str">
        <f t="shared" si="31"/>
        <v>FL40W×1</v>
      </c>
      <c r="D262" s="49"/>
      <c r="E262" s="40"/>
      <c r="F262" s="41">
        <v>2</v>
      </c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52">
        <f t="shared" si="32"/>
        <v>2</v>
      </c>
    </row>
    <row r="263" spans="1:40" ht="18.600000000000001" customHeight="1" x14ac:dyDescent="0.15">
      <c r="A263" s="46" t="str">
        <f t="shared" si="31"/>
        <v>H</v>
      </c>
      <c r="B263" s="47" t="str">
        <f t="shared" si="31"/>
        <v>直付型</v>
      </c>
      <c r="C263" s="48" t="str">
        <f t="shared" si="31"/>
        <v>FL40W×1</v>
      </c>
      <c r="D263" s="49"/>
      <c r="E263" s="40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52">
        <f t="shared" si="32"/>
        <v>0</v>
      </c>
    </row>
    <row r="264" spans="1:40" ht="18.600000000000001" customHeight="1" x14ac:dyDescent="0.15">
      <c r="A264" s="46" t="str">
        <f t="shared" si="31"/>
        <v>I</v>
      </c>
      <c r="B264" s="47" t="str">
        <f t="shared" si="31"/>
        <v>直付型</v>
      </c>
      <c r="C264" s="48" t="str">
        <f t="shared" si="31"/>
        <v>FL30W×2</v>
      </c>
      <c r="D264" s="49"/>
      <c r="E264" s="40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52">
        <f t="shared" si="32"/>
        <v>0</v>
      </c>
    </row>
    <row r="265" spans="1:40" ht="18.600000000000001" customHeight="1" x14ac:dyDescent="0.15">
      <c r="A265" s="46" t="str">
        <f t="shared" si="31"/>
        <v>J</v>
      </c>
      <c r="B265" s="47" t="str">
        <f t="shared" si="31"/>
        <v>直付型</v>
      </c>
      <c r="C265" s="48" t="str">
        <f t="shared" si="31"/>
        <v>FL20W×2</v>
      </c>
      <c r="D265" s="49"/>
      <c r="E265" s="40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52">
        <f t="shared" si="32"/>
        <v>0</v>
      </c>
    </row>
    <row r="266" spans="1:40" ht="18.600000000000001" customHeight="1" x14ac:dyDescent="0.15">
      <c r="A266" s="46" t="str">
        <f t="shared" si="31"/>
        <v>K</v>
      </c>
      <c r="B266" s="47" t="str">
        <f t="shared" si="31"/>
        <v>直付型</v>
      </c>
      <c r="C266" s="48" t="str">
        <f t="shared" si="31"/>
        <v>FL20W×1</v>
      </c>
      <c r="D266" s="49"/>
      <c r="E266" s="40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52">
        <f t="shared" si="32"/>
        <v>0</v>
      </c>
    </row>
    <row r="267" spans="1:40" ht="18.600000000000001" customHeight="1" x14ac:dyDescent="0.15">
      <c r="A267" s="46" t="str">
        <f t="shared" si="31"/>
        <v>L</v>
      </c>
      <c r="B267" s="47" t="str">
        <f t="shared" si="31"/>
        <v>直付型・ﾌﾞﾗｹｯﾄ・防水型</v>
      </c>
      <c r="C267" s="48" t="str">
        <f t="shared" si="31"/>
        <v>FL20W×1</v>
      </c>
      <c r="D267" s="49"/>
      <c r="E267" s="40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52">
        <f t="shared" si="32"/>
        <v>0</v>
      </c>
    </row>
    <row r="268" spans="1:40" ht="18.600000000000001" customHeight="1" x14ac:dyDescent="0.15">
      <c r="A268" s="46" t="str">
        <f t="shared" si="31"/>
        <v>M</v>
      </c>
      <c r="B268" s="47" t="str">
        <f t="shared" si="31"/>
        <v>直付型・防水型</v>
      </c>
      <c r="C268" s="48" t="str">
        <f t="shared" si="31"/>
        <v>FL20W×1</v>
      </c>
      <c r="D268" s="49"/>
      <c r="E268" s="40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52">
        <f>SUM(E268:AM268)</f>
        <v>0</v>
      </c>
    </row>
    <row r="269" spans="1:40" ht="18.600000000000001" customHeight="1" x14ac:dyDescent="0.15">
      <c r="A269" s="46" t="str">
        <f t="shared" si="31"/>
        <v>N</v>
      </c>
      <c r="B269" s="47" t="str">
        <f t="shared" si="31"/>
        <v>直付型・ﾌﾞﾗｹｯﾄ・防水型</v>
      </c>
      <c r="C269" s="48" t="str">
        <f t="shared" si="31"/>
        <v>FL20W×2</v>
      </c>
      <c r="D269" s="49"/>
      <c r="E269" s="40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52">
        <f>SUM(E269:AM269)</f>
        <v>0</v>
      </c>
    </row>
    <row r="270" spans="1:40" ht="18.600000000000001" customHeight="1" x14ac:dyDescent="0.15">
      <c r="A270" s="46" t="str">
        <f t="shared" si="31"/>
        <v>O</v>
      </c>
      <c r="B270" s="47" t="str">
        <f t="shared" si="31"/>
        <v>直付型・ﾌﾞﾗｹｯﾄ・防水型</v>
      </c>
      <c r="C270" s="48" t="str">
        <f t="shared" si="31"/>
        <v>FL20W×1</v>
      </c>
      <c r="D270" s="49"/>
      <c r="E270" s="40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52">
        <f t="shared" si="32"/>
        <v>0</v>
      </c>
    </row>
    <row r="271" spans="1:40" ht="18.600000000000001" customHeight="1" x14ac:dyDescent="0.15">
      <c r="A271" s="46" t="str">
        <f t="shared" si="31"/>
        <v>P</v>
      </c>
      <c r="B271" s="47" t="str">
        <f t="shared" si="31"/>
        <v>直付型・ﾌﾞﾗｹｯﾄ・防水型</v>
      </c>
      <c r="C271" s="48" t="str">
        <f t="shared" si="31"/>
        <v>FL10W×1</v>
      </c>
      <c r="D271" s="49"/>
      <c r="E271" s="40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52">
        <f>SUM(E271:AM271)</f>
        <v>0</v>
      </c>
    </row>
    <row r="272" spans="1:40" ht="18.600000000000001" customHeight="1" x14ac:dyDescent="0.15">
      <c r="A272" s="46" t="str">
        <f t="shared" ref="A272:C281" si="33">A210</f>
        <v>Q</v>
      </c>
      <c r="B272" s="47" t="str">
        <f t="shared" si="33"/>
        <v>逆富士型</v>
      </c>
      <c r="C272" s="48" t="str">
        <f t="shared" si="33"/>
        <v>FL20W×1</v>
      </c>
      <c r="D272" s="54"/>
      <c r="E272" s="40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52">
        <f t="shared" si="32"/>
        <v>0</v>
      </c>
    </row>
    <row r="273" spans="1:40" ht="18.600000000000001" customHeight="1" x14ac:dyDescent="0.15">
      <c r="A273" s="46" t="str">
        <f t="shared" si="33"/>
        <v>R</v>
      </c>
      <c r="B273" s="47" t="str">
        <f t="shared" si="33"/>
        <v>逆富士型・防水型</v>
      </c>
      <c r="C273" s="48" t="str">
        <f t="shared" si="33"/>
        <v>FL20W×1</v>
      </c>
      <c r="D273" s="54"/>
      <c r="E273" s="40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52">
        <f>SUM(E273:AM273)</f>
        <v>0</v>
      </c>
    </row>
    <row r="274" spans="1:40" ht="18.600000000000001" customHeight="1" x14ac:dyDescent="0.15">
      <c r="A274" s="46" t="str">
        <f t="shared" si="33"/>
        <v>S</v>
      </c>
      <c r="B274" s="47" t="str">
        <f t="shared" si="33"/>
        <v>逆富士型</v>
      </c>
      <c r="C274" s="48" t="str">
        <f t="shared" si="33"/>
        <v>FL40W×2</v>
      </c>
      <c r="D274" s="58"/>
      <c r="E274" s="40">
        <v>1</v>
      </c>
      <c r="F274" s="41">
        <v>2</v>
      </c>
      <c r="G274" s="41">
        <v>3</v>
      </c>
      <c r="H274" s="41">
        <v>2</v>
      </c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52">
        <f t="shared" si="32"/>
        <v>8</v>
      </c>
    </row>
    <row r="275" spans="1:40" ht="18.600000000000001" customHeight="1" x14ac:dyDescent="0.15">
      <c r="A275" s="46" t="str">
        <f t="shared" si="33"/>
        <v>T</v>
      </c>
      <c r="B275" s="47" t="str">
        <f t="shared" si="33"/>
        <v>逆富士型</v>
      </c>
      <c r="C275" s="48" t="str">
        <f t="shared" si="33"/>
        <v>FL40W×1</v>
      </c>
      <c r="D275" s="49"/>
      <c r="E275" s="40"/>
      <c r="F275" s="41">
        <v>9</v>
      </c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52">
        <f t="shared" si="32"/>
        <v>9</v>
      </c>
    </row>
    <row r="276" spans="1:40" ht="18.600000000000001" customHeight="1" x14ac:dyDescent="0.15">
      <c r="A276" s="46" t="str">
        <f t="shared" si="33"/>
        <v>U</v>
      </c>
      <c r="B276" s="47" t="str">
        <f t="shared" si="33"/>
        <v>逆富士型</v>
      </c>
      <c r="C276" s="48" t="str">
        <f t="shared" si="33"/>
        <v>FL20W×2</v>
      </c>
      <c r="D276" s="58"/>
      <c r="E276" s="40"/>
      <c r="F276" s="41">
        <v>2</v>
      </c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52">
        <f>SUM(E276:AM276)</f>
        <v>2</v>
      </c>
    </row>
    <row r="277" spans="1:40" ht="18.600000000000001" customHeight="1" x14ac:dyDescent="0.15">
      <c r="A277" s="46" t="str">
        <f t="shared" si="33"/>
        <v>V</v>
      </c>
      <c r="B277" s="47" t="str">
        <f t="shared" si="33"/>
        <v>逆富士型・防水型</v>
      </c>
      <c r="C277" s="48" t="str">
        <f t="shared" si="33"/>
        <v>FL20W×2</v>
      </c>
      <c r="D277" s="58"/>
      <c r="E277" s="40"/>
      <c r="F277" s="41"/>
      <c r="G277" s="41"/>
      <c r="H277" s="41"/>
      <c r="I277" s="41">
        <v>2</v>
      </c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52">
        <f t="shared" si="32"/>
        <v>2</v>
      </c>
    </row>
    <row r="278" spans="1:40" ht="18.600000000000001" customHeight="1" x14ac:dyDescent="0.15">
      <c r="A278" s="46" t="str">
        <f t="shared" si="33"/>
        <v>W</v>
      </c>
      <c r="B278" s="47" t="str">
        <f t="shared" si="33"/>
        <v>逆富士型</v>
      </c>
      <c r="C278" s="48" t="str">
        <f t="shared" si="33"/>
        <v>FL40W×2</v>
      </c>
      <c r="D278" s="58"/>
      <c r="E278" s="40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52">
        <f t="shared" si="32"/>
        <v>0</v>
      </c>
    </row>
    <row r="279" spans="1:40" ht="18.600000000000001" customHeight="1" x14ac:dyDescent="0.15">
      <c r="A279" s="46" t="str">
        <f t="shared" si="33"/>
        <v>X</v>
      </c>
      <c r="B279" s="47" t="str">
        <f t="shared" si="33"/>
        <v>黒板灯・直付型</v>
      </c>
      <c r="C279" s="48" t="str">
        <f t="shared" si="33"/>
        <v>FL40W×1</v>
      </c>
      <c r="D279" s="58"/>
      <c r="E279" s="40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52">
        <f t="shared" si="32"/>
        <v>0</v>
      </c>
    </row>
    <row r="280" spans="1:40" ht="18.600000000000001" customHeight="1" x14ac:dyDescent="0.15">
      <c r="A280" s="46" t="str">
        <f t="shared" si="33"/>
        <v>Y</v>
      </c>
      <c r="B280" s="47" t="str">
        <f t="shared" si="33"/>
        <v>黒板灯・パイプ吊</v>
      </c>
      <c r="C280" s="48" t="str">
        <f t="shared" si="33"/>
        <v>FL40W×1</v>
      </c>
      <c r="D280" s="58"/>
      <c r="E280" s="40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52">
        <f>SUM(E280:AM280)</f>
        <v>0</v>
      </c>
    </row>
    <row r="281" spans="1:40" ht="18.600000000000001" customHeight="1" x14ac:dyDescent="0.15">
      <c r="A281" s="59" t="str">
        <f t="shared" si="33"/>
        <v>Z</v>
      </c>
      <c r="B281" s="60" t="str">
        <f t="shared" si="33"/>
        <v>埋込型</v>
      </c>
      <c r="C281" s="61" t="str">
        <f t="shared" si="33"/>
        <v>FL40W×2</v>
      </c>
      <c r="D281" s="62"/>
      <c r="E281" s="63"/>
      <c r="F281" s="64"/>
      <c r="G281" s="64"/>
      <c r="H281" s="64"/>
      <c r="I281" s="64"/>
      <c r="J281" s="64"/>
      <c r="K281" s="64"/>
      <c r="L281" s="64"/>
      <c r="M281" s="64"/>
      <c r="N281" s="64"/>
      <c r="O281" s="64"/>
      <c r="P281" s="64"/>
      <c r="Q281" s="64"/>
      <c r="R281" s="64"/>
      <c r="S281" s="64"/>
      <c r="T281" s="64"/>
      <c r="U281" s="64"/>
      <c r="V281" s="64"/>
      <c r="W281" s="64"/>
      <c r="X281" s="64"/>
      <c r="Y281" s="64"/>
      <c r="Z281" s="64"/>
      <c r="AA281" s="64"/>
      <c r="AB281" s="64"/>
      <c r="AC281" s="64"/>
      <c r="AD281" s="64"/>
      <c r="AE281" s="64"/>
      <c r="AF281" s="64"/>
      <c r="AG281" s="64"/>
      <c r="AH281" s="64"/>
      <c r="AI281" s="64"/>
      <c r="AJ281" s="64"/>
      <c r="AK281" s="64"/>
      <c r="AL281" s="64"/>
      <c r="AM281" s="64"/>
      <c r="AN281" s="67">
        <f>SUM(E281:AM281)</f>
        <v>0</v>
      </c>
    </row>
    <row r="282" spans="1:40" s="86" customFormat="1" ht="20.100000000000001" customHeight="1" x14ac:dyDescent="0.15">
      <c r="A282" s="112" t="s">
        <v>4</v>
      </c>
      <c r="B282" s="113"/>
      <c r="C282" s="114"/>
      <c r="D282" s="30" t="s">
        <v>5</v>
      </c>
      <c r="E282" s="133" t="str">
        <f>E251</f>
        <v>配膳室</v>
      </c>
      <c r="F282" s="103" t="str">
        <f t="shared" ref="F282:AM282" si="34">F251</f>
        <v>廊下</v>
      </c>
      <c r="G282" s="103" t="str">
        <f t="shared" si="34"/>
        <v>教材室</v>
      </c>
      <c r="H282" s="103" t="str">
        <f t="shared" si="34"/>
        <v>会議室</v>
      </c>
      <c r="I282" s="103" t="str">
        <f t="shared" si="34"/>
        <v>外階段</v>
      </c>
      <c r="J282" s="103">
        <f t="shared" si="34"/>
        <v>0</v>
      </c>
      <c r="K282" s="103">
        <f t="shared" si="34"/>
        <v>0</v>
      </c>
      <c r="L282" s="103">
        <f t="shared" si="34"/>
        <v>0</v>
      </c>
      <c r="M282" s="103">
        <f t="shared" si="34"/>
        <v>0</v>
      </c>
      <c r="N282" s="103">
        <f t="shared" si="34"/>
        <v>0</v>
      </c>
      <c r="O282" s="103">
        <f t="shared" si="34"/>
        <v>0</v>
      </c>
      <c r="P282" s="103">
        <f t="shared" si="34"/>
        <v>0</v>
      </c>
      <c r="Q282" s="103">
        <f t="shared" si="34"/>
        <v>0</v>
      </c>
      <c r="R282" s="103">
        <f t="shared" si="34"/>
        <v>0</v>
      </c>
      <c r="S282" s="103">
        <f t="shared" si="34"/>
        <v>0</v>
      </c>
      <c r="T282" s="103">
        <f t="shared" si="34"/>
        <v>0</v>
      </c>
      <c r="U282" s="103">
        <f t="shared" si="34"/>
        <v>0</v>
      </c>
      <c r="V282" s="103">
        <f t="shared" si="34"/>
        <v>0</v>
      </c>
      <c r="W282" s="103">
        <f t="shared" si="34"/>
        <v>0</v>
      </c>
      <c r="X282" s="103">
        <f t="shared" si="34"/>
        <v>0</v>
      </c>
      <c r="Y282" s="103">
        <f t="shared" si="34"/>
        <v>0</v>
      </c>
      <c r="Z282" s="103">
        <f t="shared" si="34"/>
        <v>0</v>
      </c>
      <c r="AA282" s="103">
        <f t="shared" si="34"/>
        <v>0</v>
      </c>
      <c r="AB282" s="103">
        <f t="shared" si="34"/>
        <v>0</v>
      </c>
      <c r="AC282" s="103">
        <f t="shared" si="34"/>
        <v>0</v>
      </c>
      <c r="AD282" s="103">
        <f t="shared" si="34"/>
        <v>0</v>
      </c>
      <c r="AE282" s="103">
        <f t="shared" si="34"/>
        <v>0</v>
      </c>
      <c r="AF282" s="103">
        <f t="shared" si="34"/>
        <v>0</v>
      </c>
      <c r="AG282" s="103">
        <f t="shared" si="34"/>
        <v>0</v>
      </c>
      <c r="AH282" s="103">
        <f t="shared" si="34"/>
        <v>0</v>
      </c>
      <c r="AI282" s="103">
        <f t="shared" si="34"/>
        <v>0</v>
      </c>
      <c r="AJ282" s="103">
        <f t="shared" si="34"/>
        <v>0</v>
      </c>
      <c r="AK282" s="103">
        <f t="shared" si="34"/>
        <v>0</v>
      </c>
      <c r="AL282" s="103">
        <f t="shared" si="34"/>
        <v>0</v>
      </c>
      <c r="AM282" s="97">
        <f t="shared" si="34"/>
        <v>0</v>
      </c>
      <c r="AN282" s="100" t="s">
        <v>143</v>
      </c>
    </row>
    <row r="283" spans="1:40" ht="18.600000000000001" customHeight="1" x14ac:dyDescent="0.15">
      <c r="A283" s="115"/>
      <c r="B283" s="116"/>
      <c r="C283" s="117"/>
      <c r="D283" s="32" t="s">
        <v>12</v>
      </c>
      <c r="E283" s="13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98"/>
      <c r="AN283" s="101"/>
    </row>
    <row r="284" spans="1:40" ht="18.600000000000001" customHeight="1" x14ac:dyDescent="0.15">
      <c r="A284" s="115"/>
      <c r="B284" s="116"/>
      <c r="C284" s="117"/>
      <c r="D284" s="32" t="s">
        <v>13</v>
      </c>
      <c r="E284" s="13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98"/>
      <c r="AN284" s="101"/>
    </row>
    <row r="285" spans="1:40" ht="18.600000000000001" customHeight="1" x14ac:dyDescent="0.15">
      <c r="A285" s="118"/>
      <c r="B285" s="119"/>
      <c r="C285" s="120"/>
      <c r="D285" s="34" t="s">
        <v>14</v>
      </c>
      <c r="E285" s="135"/>
      <c r="F285" s="105"/>
      <c r="G285" s="105"/>
      <c r="H285" s="105"/>
      <c r="I285" s="105"/>
      <c r="J285" s="105"/>
      <c r="K285" s="105"/>
      <c r="L285" s="105"/>
      <c r="M285" s="105"/>
      <c r="N285" s="105"/>
      <c r="O285" s="105"/>
      <c r="P285" s="105"/>
      <c r="Q285" s="105"/>
      <c r="R285" s="105"/>
      <c r="S285" s="105"/>
      <c r="T285" s="105"/>
      <c r="U285" s="105"/>
      <c r="V285" s="105"/>
      <c r="W285" s="105"/>
      <c r="X285" s="105"/>
      <c r="Y285" s="105"/>
      <c r="Z285" s="105"/>
      <c r="AA285" s="105"/>
      <c r="AB285" s="105"/>
      <c r="AC285" s="105"/>
      <c r="AD285" s="105"/>
      <c r="AE285" s="105"/>
      <c r="AF285" s="105"/>
      <c r="AG285" s="105"/>
      <c r="AH285" s="105"/>
      <c r="AI285" s="105"/>
      <c r="AJ285" s="105"/>
      <c r="AK285" s="105"/>
      <c r="AL285" s="105"/>
      <c r="AM285" s="99"/>
      <c r="AN285" s="102"/>
    </row>
    <row r="286" spans="1:40" ht="18.600000000000001" customHeight="1" x14ac:dyDescent="0.15">
      <c r="A286" s="46" t="str">
        <f t="shared" ref="A286:C301" si="35">A100</f>
        <v>a</v>
      </c>
      <c r="B286" s="47" t="str">
        <f t="shared" si="35"/>
        <v>ｺｰﾄﾞ吊</v>
      </c>
      <c r="C286" s="76" t="str">
        <f t="shared" si="35"/>
        <v>FCL32W+40W</v>
      </c>
      <c r="D286" s="58"/>
      <c r="E286" s="40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52">
        <f t="shared" si="32"/>
        <v>0</v>
      </c>
    </row>
    <row r="287" spans="1:40" ht="18.600000000000001" customHeight="1" x14ac:dyDescent="0.15">
      <c r="A287" s="46" t="str">
        <f t="shared" si="35"/>
        <v>b</v>
      </c>
      <c r="B287" s="47" t="str">
        <f t="shared" si="35"/>
        <v>表示灯（放送中）・両面・天吊型</v>
      </c>
      <c r="C287" s="76" t="str">
        <f t="shared" si="35"/>
        <v>FL10W×1</v>
      </c>
      <c r="D287" s="58"/>
      <c r="E287" s="40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52">
        <f t="shared" si="32"/>
        <v>0</v>
      </c>
    </row>
    <row r="288" spans="1:40" ht="18.600000000000001" customHeight="1" x14ac:dyDescent="0.15">
      <c r="A288" s="46" t="str">
        <f t="shared" si="35"/>
        <v>c</v>
      </c>
      <c r="B288" s="47" t="str">
        <f t="shared" si="35"/>
        <v>殺菌灯・直付</v>
      </c>
      <c r="C288" s="76" t="str">
        <f t="shared" si="35"/>
        <v>GL10W×1</v>
      </c>
      <c r="D288" s="58"/>
      <c r="E288" s="40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52">
        <f>SUM(E288:AM288)</f>
        <v>0</v>
      </c>
    </row>
    <row r="289" spans="1:40" ht="18.600000000000001" customHeight="1" x14ac:dyDescent="0.15">
      <c r="A289" s="46" t="str">
        <f t="shared" si="35"/>
        <v>d</v>
      </c>
      <c r="B289" s="47" t="str">
        <f t="shared" si="35"/>
        <v>直付型・防爆型</v>
      </c>
      <c r="C289" s="76" t="str">
        <f t="shared" si="35"/>
        <v>IL100W×1</v>
      </c>
      <c r="D289" s="58"/>
      <c r="E289" s="40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52">
        <f t="shared" si="32"/>
        <v>0</v>
      </c>
    </row>
    <row r="290" spans="1:40" ht="18.600000000000001" customHeight="1" x14ac:dyDescent="0.15">
      <c r="A290" s="46" t="str">
        <f t="shared" si="35"/>
        <v>e</v>
      </c>
      <c r="B290" s="47" t="str">
        <f t="shared" si="35"/>
        <v>直付型・防水型</v>
      </c>
      <c r="C290" s="76" t="str">
        <f t="shared" si="35"/>
        <v>IL60W×1</v>
      </c>
      <c r="D290" s="58"/>
      <c r="E290" s="40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52">
        <f t="shared" si="32"/>
        <v>0</v>
      </c>
    </row>
    <row r="291" spans="1:40" ht="18.600000000000001" customHeight="1" x14ac:dyDescent="0.15">
      <c r="A291" s="46" t="str">
        <f t="shared" si="35"/>
        <v>f</v>
      </c>
      <c r="B291" s="47" t="str">
        <f t="shared" si="35"/>
        <v>埋込型</v>
      </c>
      <c r="C291" s="76" t="str">
        <f t="shared" si="35"/>
        <v>IL60W×1</v>
      </c>
      <c r="D291" s="58"/>
      <c r="E291" s="40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52">
        <f t="shared" si="32"/>
        <v>0</v>
      </c>
    </row>
    <row r="292" spans="1:40" ht="18.600000000000001" customHeight="1" x14ac:dyDescent="0.15">
      <c r="A292" s="46" t="str">
        <f t="shared" si="35"/>
        <v>g</v>
      </c>
      <c r="B292" s="47" t="str">
        <f t="shared" si="35"/>
        <v>投光器　直付・防水型</v>
      </c>
      <c r="C292" s="76" t="str">
        <f t="shared" si="35"/>
        <v>HID400W×1</v>
      </c>
      <c r="D292" s="58"/>
      <c r="E292" s="40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52">
        <f t="shared" si="32"/>
        <v>0</v>
      </c>
    </row>
    <row r="293" spans="1:40" ht="18.600000000000001" customHeight="1" x14ac:dyDescent="0.15">
      <c r="A293" s="46" t="str">
        <f t="shared" si="35"/>
        <v>h</v>
      </c>
      <c r="B293" s="47" t="str">
        <f t="shared" si="35"/>
        <v>直付・パイプ吊</v>
      </c>
      <c r="C293" s="76" t="str">
        <f t="shared" si="35"/>
        <v>FL110W×2</v>
      </c>
      <c r="D293" s="58"/>
      <c r="E293" s="40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52">
        <f>SUM(E293:AM293)</f>
        <v>0</v>
      </c>
    </row>
    <row r="294" spans="1:40" ht="18.600000000000001" customHeight="1" x14ac:dyDescent="0.15">
      <c r="A294" s="46" t="str">
        <f t="shared" si="35"/>
        <v>i</v>
      </c>
      <c r="B294" s="47" t="str">
        <f t="shared" si="35"/>
        <v>誘導灯・C級</v>
      </c>
      <c r="C294" s="76" t="str">
        <f t="shared" si="35"/>
        <v>片面・パイプ吊
FL10W×1</v>
      </c>
      <c r="D294" s="58"/>
      <c r="E294" s="40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52">
        <f t="shared" si="32"/>
        <v>0</v>
      </c>
    </row>
    <row r="295" spans="1:40" ht="18.600000000000001" customHeight="1" x14ac:dyDescent="0.15">
      <c r="A295" s="46" t="str">
        <f t="shared" si="35"/>
        <v>j</v>
      </c>
      <c r="B295" s="47" t="str">
        <f t="shared" si="35"/>
        <v>誘導灯・C級</v>
      </c>
      <c r="C295" s="76" t="str">
        <f t="shared" si="35"/>
        <v>両面・パイプ吊
FL10W×1</v>
      </c>
      <c r="D295" s="58"/>
      <c r="E295" s="40"/>
      <c r="F295" s="41">
        <v>1</v>
      </c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52">
        <f t="shared" si="32"/>
        <v>1</v>
      </c>
    </row>
    <row r="296" spans="1:40" ht="18.600000000000001" customHeight="1" x14ac:dyDescent="0.15">
      <c r="A296" s="46" t="str">
        <f t="shared" si="35"/>
        <v>k</v>
      </c>
      <c r="B296" s="47" t="str">
        <f t="shared" si="35"/>
        <v>誘導灯・C級</v>
      </c>
      <c r="C296" s="76" t="str">
        <f t="shared" si="35"/>
        <v>片面・直付
FL10W×1</v>
      </c>
      <c r="D296" s="58"/>
      <c r="E296" s="40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52">
        <f t="shared" si="32"/>
        <v>0</v>
      </c>
    </row>
    <row r="297" spans="1:40" ht="18.600000000000001" customHeight="1" x14ac:dyDescent="0.15">
      <c r="A297" s="46" t="str">
        <f t="shared" si="35"/>
        <v>l</v>
      </c>
      <c r="B297" s="47" t="str">
        <f t="shared" si="35"/>
        <v>ﾀﾞｳﾝﾗｲﾄ・埋込型</v>
      </c>
      <c r="C297" s="76" t="str">
        <f t="shared" si="35"/>
        <v>FL27W×1 ﾂｲﾝ</v>
      </c>
      <c r="D297" s="58"/>
      <c r="E297" s="40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52">
        <f t="shared" si="32"/>
        <v>0</v>
      </c>
    </row>
    <row r="298" spans="1:40" s="86" customFormat="1" ht="20.100000000000001" customHeight="1" x14ac:dyDescent="0.15">
      <c r="A298" s="46" t="str">
        <f t="shared" si="35"/>
        <v>m</v>
      </c>
      <c r="B298" s="47" t="str">
        <f t="shared" si="35"/>
        <v>非常照明・逆富士型</v>
      </c>
      <c r="C298" s="76" t="str">
        <f t="shared" si="35"/>
        <v>FL20W×2
バッテリ内蔵</v>
      </c>
      <c r="D298" s="58"/>
      <c r="E298" s="40"/>
      <c r="F298" s="41">
        <v>2</v>
      </c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52">
        <f t="shared" si="32"/>
        <v>2</v>
      </c>
    </row>
    <row r="299" spans="1:40" s="86" customFormat="1" ht="20.100000000000001" customHeight="1" x14ac:dyDescent="0.15">
      <c r="A299" s="46" t="str">
        <f t="shared" si="35"/>
        <v>n</v>
      </c>
      <c r="B299" s="47" t="str">
        <f t="shared" si="35"/>
        <v>外灯・防水型</v>
      </c>
      <c r="C299" s="76" t="str">
        <f t="shared" si="35"/>
        <v>HF200W×1</v>
      </c>
      <c r="D299" s="58"/>
      <c r="E299" s="40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52">
        <f t="shared" si="32"/>
        <v>0</v>
      </c>
    </row>
    <row r="300" spans="1:40" ht="18.600000000000001" customHeight="1" x14ac:dyDescent="0.15">
      <c r="A300" s="46" t="str">
        <f t="shared" si="35"/>
        <v>o</v>
      </c>
      <c r="B300" s="47">
        <f t="shared" si="35"/>
        <v>0</v>
      </c>
      <c r="C300" s="76">
        <f t="shared" si="35"/>
        <v>0</v>
      </c>
      <c r="D300" s="39"/>
      <c r="E300" s="40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52">
        <f t="shared" si="32"/>
        <v>0</v>
      </c>
    </row>
    <row r="301" spans="1:40" ht="18.600000000000001" customHeight="1" x14ac:dyDescent="0.15">
      <c r="A301" s="46" t="str">
        <f t="shared" si="35"/>
        <v>p</v>
      </c>
      <c r="B301" s="47" t="str">
        <f t="shared" si="35"/>
        <v>直付型</v>
      </c>
      <c r="C301" s="76" t="str">
        <f t="shared" si="35"/>
        <v>FL30W×1</v>
      </c>
      <c r="D301" s="80"/>
      <c r="E301" s="40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84">
        <f t="shared" si="32"/>
        <v>0</v>
      </c>
    </row>
    <row r="302" spans="1:40" ht="18.600000000000001" customHeight="1" x14ac:dyDescent="0.15">
      <c r="A302" s="46" t="str">
        <f t="shared" ref="A302:C312" si="36">A116</f>
        <v>q</v>
      </c>
      <c r="B302" s="47" t="str">
        <f t="shared" si="36"/>
        <v>直付型・水銀灯</v>
      </c>
      <c r="C302" s="76" t="str">
        <f t="shared" si="36"/>
        <v>MF400W×1</v>
      </c>
      <c r="D302" s="39"/>
      <c r="E302" s="40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52">
        <f t="shared" si="32"/>
        <v>0</v>
      </c>
    </row>
    <row r="303" spans="1:40" s="86" customFormat="1" ht="20.100000000000001" customHeight="1" x14ac:dyDescent="0.15">
      <c r="A303" s="46" t="str">
        <f t="shared" si="36"/>
        <v>r</v>
      </c>
      <c r="B303" s="47" t="str">
        <f t="shared" si="36"/>
        <v>直付型・水銀灯</v>
      </c>
      <c r="C303" s="76" t="str">
        <f t="shared" si="36"/>
        <v>MF400W×1
光補償付</v>
      </c>
      <c r="D303" s="39"/>
      <c r="E303" s="40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52">
        <f t="shared" si="32"/>
        <v>0</v>
      </c>
    </row>
    <row r="304" spans="1:40" ht="18.600000000000001" customHeight="1" x14ac:dyDescent="0.15">
      <c r="A304" s="46" t="str">
        <f t="shared" si="36"/>
        <v>s</v>
      </c>
      <c r="B304" s="47" t="str">
        <f t="shared" si="36"/>
        <v>ﾎﾞｰﾀﾞｰﾗｲﾄ</v>
      </c>
      <c r="C304" s="76" t="str">
        <f t="shared" si="36"/>
        <v>100W×1</v>
      </c>
      <c r="D304" s="39"/>
      <c r="E304" s="40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52">
        <f t="shared" si="32"/>
        <v>0</v>
      </c>
    </row>
    <row r="305" spans="1:40" ht="18.600000000000001" customHeight="1" x14ac:dyDescent="0.15">
      <c r="A305" s="46" t="str">
        <f t="shared" si="36"/>
        <v>ｔ</v>
      </c>
      <c r="B305" s="47">
        <f t="shared" si="36"/>
        <v>0</v>
      </c>
      <c r="C305" s="76">
        <f t="shared" si="36"/>
        <v>0</v>
      </c>
      <c r="D305" s="39"/>
      <c r="E305" s="40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52">
        <f t="shared" si="32"/>
        <v>0</v>
      </c>
    </row>
    <row r="306" spans="1:40" ht="18.600000000000001" customHeight="1" x14ac:dyDescent="0.15">
      <c r="A306" s="46" t="str">
        <f t="shared" si="36"/>
        <v>u</v>
      </c>
      <c r="B306" s="47" t="str">
        <f t="shared" si="36"/>
        <v>直付型</v>
      </c>
      <c r="C306" s="76" t="str">
        <f t="shared" si="36"/>
        <v>HRF100W×1</v>
      </c>
      <c r="D306" s="80"/>
      <c r="E306" s="40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84">
        <f t="shared" si="32"/>
        <v>0</v>
      </c>
    </row>
    <row r="307" spans="1:40" ht="18.600000000000001" customHeight="1" x14ac:dyDescent="0.15">
      <c r="A307" s="46" t="str">
        <f t="shared" si="36"/>
        <v>v</v>
      </c>
      <c r="B307" s="47" t="str">
        <f t="shared" si="36"/>
        <v>直付型</v>
      </c>
      <c r="C307" s="76" t="str">
        <f t="shared" si="36"/>
        <v>RF200W×1</v>
      </c>
      <c r="D307" s="39"/>
      <c r="E307" s="40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52">
        <f t="shared" si="32"/>
        <v>0</v>
      </c>
    </row>
    <row r="308" spans="1:40" s="86" customFormat="1" ht="20.100000000000001" customHeight="1" x14ac:dyDescent="0.15">
      <c r="A308" s="46" t="str">
        <f t="shared" si="36"/>
        <v>w</v>
      </c>
      <c r="B308" s="47" t="str">
        <f t="shared" si="36"/>
        <v>直付型</v>
      </c>
      <c r="C308" s="76" t="str">
        <f t="shared" si="36"/>
        <v>RF100W×1</v>
      </c>
      <c r="D308" s="39"/>
      <c r="E308" s="40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52">
        <f t="shared" si="32"/>
        <v>0</v>
      </c>
    </row>
    <row r="309" spans="1:40" ht="18.600000000000001" customHeight="1" x14ac:dyDescent="0.15">
      <c r="A309" s="46" t="str">
        <f t="shared" si="36"/>
        <v>x</v>
      </c>
      <c r="B309" s="47">
        <f t="shared" si="36"/>
        <v>0</v>
      </c>
      <c r="C309" s="76">
        <f t="shared" si="36"/>
        <v>0</v>
      </c>
      <c r="D309" s="39"/>
      <c r="E309" s="40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52">
        <f t="shared" si="32"/>
        <v>0</v>
      </c>
    </row>
    <row r="310" spans="1:40" ht="18.600000000000001" customHeight="1" x14ac:dyDescent="0.15">
      <c r="A310" s="46" t="str">
        <f t="shared" si="36"/>
        <v>y</v>
      </c>
      <c r="B310" s="47">
        <f t="shared" si="36"/>
        <v>0</v>
      </c>
      <c r="C310" s="76">
        <f t="shared" si="36"/>
        <v>0</v>
      </c>
      <c r="D310" s="39"/>
      <c r="E310" s="40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52">
        <f t="shared" si="32"/>
        <v>0</v>
      </c>
    </row>
    <row r="311" spans="1:40" ht="18.600000000000001" customHeight="1" x14ac:dyDescent="0.15">
      <c r="A311" s="46" t="str">
        <f t="shared" si="36"/>
        <v>z</v>
      </c>
      <c r="B311" s="47">
        <f t="shared" si="36"/>
        <v>0</v>
      </c>
      <c r="C311" s="76">
        <f t="shared" si="36"/>
        <v>0</v>
      </c>
      <c r="D311" s="80"/>
      <c r="E311" s="40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84">
        <f t="shared" si="32"/>
        <v>0</v>
      </c>
    </row>
    <row r="312" spans="1:40" ht="18.600000000000001" customHeight="1" x14ac:dyDescent="0.15">
      <c r="A312" s="59">
        <f t="shared" si="36"/>
        <v>0</v>
      </c>
      <c r="B312" s="60">
        <f t="shared" si="36"/>
        <v>0</v>
      </c>
      <c r="C312" s="91">
        <f t="shared" si="36"/>
        <v>0</v>
      </c>
      <c r="D312" s="62"/>
      <c r="E312" s="63"/>
      <c r="F312" s="64"/>
      <c r="G312" s="64"/>
      <c r="H312" s="64"/>
      <c r="I312" s="64"/>
      <c r="J312" s="64"/>
      <c r="K312" s="64"/>
      <c r="L312" s="64"/>
      <c r="M312" s="64"/>
      <c r="N312" s="64"/>
      <c r="O312" s="64"/>
      <c r="P312" s="64"/>
      <c r="Q312" s="64"/>
      <c r="R312" s="64"/>
      <c r="S312" s="64"/>
      <c r="T312" s="64"/>
      <c r="U312" s="64"/>
      <c r="V312" s="64"/>
      <c r="W312" s="64"/>
      <c r="X312" s="64"/>
      <c r="Y312" s="64"/>
      <c r="Z312" s="64"/>
      <c r="AA312" s="64"/>
      <c r="AB312" s="64"/>
      <c r="AC312" s="64"/>
      <c r="AD312" s="64"/>
      <c r="AE312" s="64"/>
      <c r="AF312" s="64"/>
      <c r="AG312" s="64"/>
      <c r="AH312" s="64"/>
      <c r="AI312" s="64"/>
      <c r="AJ312" s="64"/>
      <c r="AK312" s="64"/>
      <c r="AL312" s="64"/>
      <c r="AM312" s="64"/>
      <c r="AN312" s="67">
        <f t="shared" si="32"/>
        <v>0</v>
      </c>
    </row>
    <row r="313" spans="1:40" s="86" customFormat="1" ht="20.100000000000001" customHeight="1" x14ac:dyDescent="0.15">
      <c r="A313" s="112" t="s">
        <v>4</v>
      </c>
      <c r="B313" s="113"/>
      <c r="C313" s="114"/>
      <c r="D313" s="30" t="s">
        <v>5</v>
      </c>
      <c r="E313" s="130" t="s">
        <v>166</v>
      </c>
      <c r="F313" s="106" t="s">
        <v>167</v>
      </c>
      <c r="G313" s="127" t="s">
        <v>168</v>
      </c>
      <c r="H313" s="106" t="s">
        <v>124</v>
      </c>
      <c r="I313" s="106" t="s">
        <v>169</v>
      </c>
      <c r="J313" s="106" t="s">
        <v>138</v>
      </c>
      <c r="K313" s="106" t="s">
        <v>170</v>
      </c>
      <c r="L313" s="106" t="s">
        <v>171</v>
      </c>
      <c r="M313" s="106" t="s">
        <v>172</v>
      </c>
      <c r="N313" s="106" t="s">
        <v>171</v>
      </c>
      <c r="O313" s="106" t="s">
        <v>173</v>
      </c>
      <c r="P313" s="127" t="s">
        <v>174</v>
      </c>
      <c r="Q313" s="106" t="s">
        <v>175</v>
      </c>
      <c r="R313" s="106" t="s">
        <v>176</v>
      </c>
      <c r="S313" s="106" t="s">
        <v>177</v>
      </c>
      <c r="T313" s="106"/>
      <c r="U313" s="106" t="s">
        <v>178</v>
      </c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6"/>
      <c r="AM313" s="106"/>
      <c r="AN313" s="100" t="s">
        <v>143</v>
      </c>
    </row>
    <row r="314" spans="1:40" ht="18.600000000000001" customHeight="1" x14ac:dyDescent="0.15">
      <c r="A314" s="115"/>
      <c r="B314" s="116"/>
      <c r="C314" s="117"/>
      <c r="D314" s="32" t="s">
        <v>12</v>
      </c>
      <c r="E314" s="131"/>
      <c r="F314" s="107"/>
      <c r="G314" s="128"/>
      <c r="H314" s="107"/>
      <c r="I314" s="107"/>
      <c r="J314" s="107"/>
      <c r="K314" s="107"/>
      <c r="L314" s="107"/>
      <c r="M314" s="107"/>
      <c r="N314" s="107"/>
      <c r="O314" s="107"/>
      <c r="P314" s="128"/>
      <c r="Q314" s="107"/>
      <c r="R314" s="107"/>
      <c r="S314" s="107"/>
      <c r="T314" s="107"/>
      <c r="U314" s="107"/>
      <c r="V314" s="107"/>
      <c r="W314" s="107"/>
      <c r="X314" s="107"/>
      <c r="Y314" s="107"/>
      <c r="Z314" s="107"/>
      <c r="AA314" s="107"/>
      <c r="AB314" s="107"/>
      <c r="AC314" s="107"/>
      <c r="AD314" s="107"/>
      <c r="AE314" s="107"/>
      <c r="AF314" s="107"/>
      <c r="AG314" s="107"/>
      <c r="AH314" s="107"/>
      <c r="AI314" s="107"/>
      <c r="AJ314" s="107"/>
      <c r="AK314" s="107"/>
      <c r="AL314" s="107"/>
      <c r="AM314" s="107"/>
      <c r="AN314" s="101"/>
    </row>
    <row r="315" spans="1:40" ht="18.600000000000001" customHeight="1" x14ac:dyDescent="0.15">
      <c r="A315" s="115"/>
      <c r="B315" s="116"/>
      <c r="C315" s="117"/>
      <c r="D315" s="32" t="s">
        <v>13</v>
      </c>
      <c r="E315" s="131"/>
      <c r="F315" s="107"/>
      <c r="G315" s="128"/>
      <c r="H315" s="107"/>
      <c r="I315" s="107"/>
      <c r="J315" s="107"/>
      <c r="K315" s="107"/>
      <c r="L315" s="107"/>
      <c r="M315" s="107"/>
      <c r="N315" s="107"/>
      <c r="O315" s="107"/>
      <c r="P315" s="128"/>
      <c r="Q315" s="107"/>
      <c r="R315" s="107"/>
      <c r="S315" s="107"/>
      <c r="T315" s="107"/>
      <c r="U315" s="107"/>
      <c r="V315" s="107"/>
      <c r="W315" s="107"/>
      <c r="X315" s="107"/>
      <c r="Y315" s="107"/>
      <c r="Z315" s="107"/>
      <c r="AA315" s="107"/>
      <c r="AB315" s="107"/>
      <c r="AC315" s="107"/>
      <c r="AD315" s="107"/>
      <c r="AE315" s="107"/>
      <c r="AF315" s="107"/>
      <c r="AG315" s="107"/>
      <c r="AH315" s="107"/>
      <c r="AI315" s="107"/>
      <c r="AJ315" s="107"/>
      <c r="AK315" s="107"/>
      <c r="AL315" s="107"/>
      <c r="AM315" s="107"/>
      <c r="AN315" s="101"/>
    </row>
    <row r="316" spans="1:40" ht="18.600000000000001" customHeight="1" x14ac:dyDescent="0.15">
      <c r="A316" s="118"/>
      <c r="B316" s="119"/>
      <c r="C316" s="120"/>
      <c r="D316" s="34" t="s">
        <v>14</v>
      </c>
      <c r="E316" s="132"/>
      <c r="F316" s="108"/>
      <c r="G316" s="129"/>
      <c r="H316" s="108"/>
      <c r="I316" s="108"/>
      <c r="J316" s="108"/>
      <c r="K316" s="108"/>
      <c r="L316" s="108"/>
      <c r="M316" s="108"/>
      <c r="N316" s="108"/>
      <c r="O316" s="108"/>
      <c r="P316" s="129"/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  <c r="AA316" s="108"/>
      <c r="AB316" s="108"/>
      <c r="AC316" s="108"/>
      <c r="AD316" s="108"/>
      <c r="AE316" s="108"/>
      <c r="AF316" s="108"/>
      <c r="AG316" s="108"/>
      <c r="AH316" s="108"/>
      <c r="AI316" s="108"/>
      <c r="AJ316" s="108"/>
      <c r="AK316" s="108"/>
      <c r="AL316" s="108"/>
      <c r="AM316" s="108"/>
      <c r="AN316" s="102"/>
    </row>
    <row r="317" spans="1:40" ht="18.600000000000001" customHeight="1" x14ac:dyDescent="0.15">
      <c r="A317" s="109" t="s">
        <v>179</v>
      </c>
      <c r="B317" s="110"/>
      <c r="C317" s="111"/>
      <c r="D317" s="39"/>
      <c r="E317" s="40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5"/>
    </row>
    <row r="318" spans="1:40" ht="18.600000000000001" customHeight="1" x14ac:dyDescent="0.15">
      <c r="A318" s="46" t="str">
        <f t="shared" ref="A318:C333" si="37">A256</f>
        <v>A</v>
      </c>
      <c r="B318" s="47" t="str">
        <f t="shared" si="37"/>
        <v>直付型</v>
      </c>
      <c r="C318" s="48" t="str">
        <f t="shared" si="37"/>
        <v>FL40W×3</v>
      </c>
      <c r="D318" s="49"/>
      <c r="E318" s="40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52">
        <f t="shared" ref="AN318:AN359" si="38">SUM(E318:AM318)</f>
        <v>0</v>
      </c>
    </row>
    <row r="319" spans="1:40" ht="18.600000000000001" customHeight="1" x14ac:dyDescent="0.15">
      <c r="A319" s="46" t="str">
        <f t="shared" si="37"/>
        <v>B</v>
      </c>
      <c r="B319" s="47" t="str">
        <f t="shared" si="37"/>
        <v>直付型・パイプ吊</v>
      </c>
      <c r="C319" s="48" t="str">
        <f t="shared" si="37"/>
        <v>FL40W×2</v>
      </c>
      <c r="D319" s="49"/>
      <c r="E319" s="40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52">
        <f t="shared" si="38"/>
        <v>0</v>
      </c>
    </row>
    <row r="320" spans="1:40" ht="18.600000000000001" customHeight="1" x14ac:dyDescent="0.15">
      <c r="A320" s="46" t="str">
        <f t="shared" si="37"/>
        <v>C</v>
      </c>
      <c r="B320" s="47" t="str">
        <f t="shared" si="37"/>
        <v>直付型</v>
      </c>
      <c r="C320" s="48" t="str">
        <f t="shared" si="37"/>
        <v>FL40W×2</v>
      </c>
      <c r="D320" s="49"/>
      <c r="E320" s="40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52">
        <f>SUM(E320:AM320)</f>
        <v>0</v>
      </c>
    </row>
    <row r="321" spans="1:40" ht="18.600000000000001" customHeight="1" x14ac:dyDescent="0.15">
      <c r="A321" s="46" t="str">
        <f t="shared" si="37"/>
        <v>D</v>
      </c>
      <c r="B321" s="47" t="str">
        <f t="shared" si="37"/>
        <v>直付型・防水型</v>
      </c>
      <c r="C321" s="48" t="str">
        <f t="shared" si="37"/>
        <v>FL40W×2</v>
      </c>
      <c r="D321" s="49"/>
      <c r="E321" s="40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52">
        <f t="shared" si="38"/>
        <v>0</v>
      </c>
    </row>
    <row r="322" spans="1:40" ht="18.600000000000001" customHeight="1" x14ac:dyDescent="0.15">
      <c r="A322" s="46" t="str">
        <f t="shared" si="37"/>
        <v>E</v>
      </c>
      <c r="B322" s="47" t="str">
        <f t="shared" si="37"/>
        <v>直付型・ﾁｪｰﾝ吊</v>
      </c>
      <c r="C322" s="48" t="str">
        <f t="shared" si="37"/>
        <v>FL40W×2</v>
      </c>
      <c r="D322" s="49"/>
      <c r="E322" s="40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52">
        <f t="shared" si="38"/>
        <v>0</v>
      </c>
    </row>
    <row r="323" spans="1:40" ht="18.600000000000001" customHeight="1" x14ac:dyDescent="0.15">
      <c r="A323" s="46" t="str">
        <f t="shared" si="37"/>
        <v>F</v>
      </c>
      <c r="B323" s="47" t="str">
        <f t="shared" si="37"/>
        <v>直付型・防水型</v>
      </c>
      <c r="C323" s="48" t="str">
        <f t="shared" si="37"/>
        <v>FL40W×1</v>
      </c>
      <c r="D323" s="49"/>
      <c r="E323" s="40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52">
        <f t="shared" si="38"/>
        <v>0</v>
      </c>
    </row>
    <row r="324" spans="1:40" ht="18.600000000000001" customHeight="1" x14ac:dyDescent="0.15">
      <c r="A324" s="46" t="str">
        <f t="shared" si="37"/>
        <v>G</v>
      </c>
      <c r="B324" s="47" t="str">
        <f t="shared" si="37"/>
        <v>直付型・ﾌﾞﾗｹｯﾄ・防水型</v>
      </c>
      <c r="C324" s="48" t="str">
        <f t="shared" si="37"/>
        <v>FL40W×1</v>
      </c>
      <c r="D324" s="49"/>
      <c r="E324" s="40"/>
      <c r="F324" s="41">
        <v>1</v>
      </c>
      <c r="G324" s="41"/>
      <c r="H324" s="41"/>
      <c r="I324" s="41">
        <v>1</v>
      </c>
      <c r="J324" s="41">
        <v>5</v>
      </c>
      <c r="K324" s="41"/>
      <c r="L324" s="41">
        <v>1</v>
      </c>
      <c r="M324" s="41"/>
      <c r="N324" s="41"/>
      <c r="O324" s="41">
        <v>1</v>
      </c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52">
        <f t="shared" si="38"/>
        <v>9</v>
      </c>
    </row>
    <row r="325" spans="1:40" ht="18.600000000000001" customHeight="1" x14ac:dyDescent="0.15">
      <c r="A325" s="46" t="str">
        <f t="shared" si="37"/>
        <v>H</v>
      </c>
      <c r="B325" s="47" t="str">
        <f t="shared" si="37"/>
        <v>直付型</v>
      </c>
      <c r="C325" s="48" t="str">
        <f t="shared" si="37"/>
        <v>FL40W×1</v>
      </c>
      <c r="D325" s="49"/>
      <c r="E325" s="40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52">
        <f t="shared" si="38"/>
        <v>0</v>
      </c>
    </row>
    <row r="326" spans="1:40" ht="18.600000000000001" customHeight="1" x14ac:dyDescent="0.15">
      <c r="A326" s="46" t="str">
        <f t="shared" si="37"/>
        <v>I</v>
      </c>
      <c r="B326" s="47" t="str">
        <f t="shared" si="37"/>
        <v>直付型</v>
      </c>
      <c r="C326" s="48" t="str">
        <f t="shared" si="37"/>
        <v>FL30W×2</v>
      </c>
      <c r="D326" s="49"/>
      <c r="E326" s="40"/>
      <c r="F326" s="41"/>
      <c r="G326" s="41"/>
      <c r="H326" s="41"/>
      <c r="I326" s="41"/>
      <c r="J326" s="41"/>
      <c r="K326" s="41"/>
      <c r="L326" s="41"/>
      <c r="M326" s="41"/>
      <c r="N326" s="41">
        <v>1</v>
      </c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52">
        <f t="shared" si="38"/>
        <v>1</v>
      </c>
    </row>
    <row r="327" spans="1:40" ht="18.600000000000001" customHeight="1" x14ac:dyDescent="0.15">
      <c r="A327" s="46" t="str">
        <f t="shared" si="37"/>
        <v>J</v>
      </c>
      <c r="B327" s="47" t="str">
        <f t="shared" si="37"/>
        <v>直付型</v>
      </c>
      <c r="C327" s="48" t="str">
        <f t="shared" si="37"/>
        <v>FL20W×2</v>
      </c>
      <c r="D327" s="49"/>
      <c r="E327" s="40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52">
        <f t="shared" si="38"/>
        <v>0</v>
      </c>
    </row>
    <row r="328" spans="1:40" ht="18.600000000000001" customHeight="1" x14ac:dyDescent="0.15">
      <c r="A328" s="46" t="str">
        <f t="shared" si="37"/>
        <v>K</v>
      </c>
      <c r="B328" s="47" t="str">
        <f t="shared" si="37"/>
        <v>直付型</v>
      </c>
      <c r="C328" s="48" t="str">
        <f t="shared" si="37"/>
        <v>FL20W×1</v>
      </c>
      <c r="D328" s="49"/>
      <c r="E328" s="40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52">
        <f t="shared" si="38"/>
        <v>0</v>
      </c>
    </row>
    <row r="329" spans="1:40" ht="18.600000000000001" customHeight="1" x14ac:dyDescent="0.15">
      <c r="A329" s="46" t="str">
        <f t="shared" si="37"/>
        <v>L</v>
      </c>
      <c r="B329" s="47" t="str">
        <f t="shared" si="37"/>
        <v>直付型・ﾌﾞﾗｹｯﾄ・防水型</v>
      </c>
      <c r="C329" s="48" t="str">
        <f t="shared" si="37"/>
        <v>FL20W×1</v>
      </c>
      <c r="D329" s="49"/>
      <c r="E329" s="40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>
        <v>2</v>
      </c>
      <c r="Q329" s="41">
        <v>1</v>
      </c>
      <c r="R329" s="41"/>
      <c r="S329" s="41">
        <v>1</v>
      </c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52">
        <f t="shared" si="38"/>
        <v>4</v>
      </c>
    </row>
    <row r="330" spans="1:40" ht="18.600000000000001" customHeight="1" x14ac:dyDescent="0.15">
      <c r="A330" s="46" t="str">
        <f t="shared" si="37"/>
        <v>M</v>
      </c>
      <c r="B330" s="47" t="str">
        <f t="shared" si="37"/>
        <v>直付型・防水型</v>
      </c>
      <c r="C330" s="48" t="str">
        <f t="shared" si="37"/>
        <v>FL20W×1</v>
      </c>
      <c r="D330" s="49"/>
      <c r="E330" s="40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52">
        <f t="shared" si="38"/>
        <v>0</v>
      </c>
    </row>
    <row r="331" spans="1:40" ht="18.600000000000001" customHeight="1" x14ac:dyDescent="0.15">
      <c r="A331" s="46" t="str">
        <f t="shared" si="37"/>
        <v>N</v>
      </c>
      <c r="B331" s="47" t="str">
        <f t="shared" si="37"/>
        <v>直付型・ﾌﾞﾗｹｯﾄ・防水型</v>
      </c>
      <c r="C331" s="48" t="str">
        <f t="shared" si="37"/>
        <v>FL20W×2</v>
      </c>
      <c r="D331" s="49"/>
      <c r="E331" s="40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52">
        <f t="shared" si="38"/>
        <v>0</v>
      </c>
    </row>
    <row r="332" spans="1:40" ht="18.600000000000001" customHeight="1" x14ac:dyDescent="0.15">
      <c r="A332" s="46" t="str">
        <f t="shared" si="37"/>
        <v>O</v>
      </c>
      <c r="B332" s="47" t="str">
        <f t="shared" si="37"/>
        <v>直付型・ﾌﾞﾗｹｯﾄ・防水型</v>
      </c>
      <c r="C332" s="48" t="str">
        <f t="shared" si="37"/>
        <v>FL20W×1</v>
      </c>
      <c r="D332" s="49"/>
      <c r="E332" s="40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52">
        <f t="shared" si="38"/>
        <v>0</v>
      </c>
    </row>
    <row r="333" spans="1:40" ht="18.600000000000001" customHeight="1" x14ac:dyDescent="0.15">
      <c r="A333" s="46" t="str">
        <f t="shared" si="37"/>
        <v>P</v>
      </c>
      <c r="B333" s="47" t="str">
        <f t="shared" si="37"/>
        <v>直付型・ﾌﾞﾗｹｯﾄ・防水型</v>
      </c>
      <c r="C333" s="48" t="str">
        <f t="shared" si="37"/>
        <v>FL10W×1</v>
      </c>
      <c r="D333" s="49"/>
      <c r="E333" s="40"/>
      <c r="F333" s="41"/>
      <c r="G333" s="41"/>
      <c r="H333" s="41">
        <v>6</v>
      </c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52">
        <f t="shared" si="38"/>
        <v>6</v>
      </c>
    </row>
    <row r="334" spans="1:40" ht="18.600000000000001" customHeight="1" x14ac:dyDescent="0.15">
      <c r="A334" s="46" t="str">
        <f t="shared" ref="A334:C343" si="39">A272</f>
        <v>Q</v>
      </c>
      <c r="B334" s="47" t="str">
        <f t="shared" si="39"/>
        <v>逆富士型</v>
      </c>
      <c r="C334" s="48" t="str">
        <f t="shared" si="39"/>
        <v>FL20W×1</v>
      </c>
      <c r="D334" s="54"/>
      <c r="E334" s="40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52">
        <f t="shared" si="38"/>
        <v>0</v>
      </c>
    </row>
    <row r="335" spans="1:40" ht="18.600000000000001" customHeight="1" x14ac:dyDescent="0.15">
      <c r="A335" s="46" t="str">
        <f t="shared" si="39"/>
        <v>R</v>
      </c>
      <c r="B335" s="47" t="str">
        <f t="shared" si="39"/>
        <v>逆富士型・防水型</v>
      </c>
      <c r="C335" s="48" t="str">
        <f t="shared" si="39"/>
        <v>FL20W×1</v>
      </c>
      <c r="D335" s="54"/>
      <c r="E335" s="40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52">
        <f t="shared" si="38"/>
        <v>0</v>
      </c>
    </row>
    <row r="336" spans="1:40" ht="18.600000000000001" customHeight="1" x14ac:dyDescent="0.15">
      <c r="A336" s="46" t="str">
        <f t="shared" si="39"/>
        <v>S</v>
      </c>
      <c r="B336" s="47" t="str">
        <f t="shared" si="39"/>
        <v>逆富士型</v>
      </c>
      <c r="C336" s="48" t="str">
        <f t="shared" si="39"/>
        <v>FL40W×2</v>
      </c>
      <c r="D336" s="58"/>
      <c r="E336" s="40"/>
      <c r="F336" s="41">
        <v>1</v>
      </c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52">
        <f t="shared" si="38"/>
        <v>1</v>
      </c>
    </row>
    <row r="337" spans="1:40" ht="18.600000000000001" customHeight="1" x14ac:dyDescent="0.15">
      <c r="A337" s="46" t="str">
        <f t="shared" si="39"/>
        <v>T</v>
      </c>
      <c r="B337" s="47" t="str">
        <f t="shared" si="39"/>
        <v>逆富士型</v>
      </c>
      <c r="C337" s="48" t="str">
        <f t="shared" si="39"/>
        <v>FL40W×1</v>
      </c>
      <c r="D337" s="49"/>
      <c r="E337" s="40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52">
        <f t="shared" si="38"/>
        <v>0</v>
      </c>
    </row>
    <row r="338" spans="1:40" ht="18.600000000000001" customHeight="1" x14ac:dyDescent="0.15">
      <c r="A338" s="46" t="str">
        <f t="shared" si="39"/>
        <v>U</v>
      </c>
      <c r="B338" s="47" t="str">
        <f t="shared" si="39"/>
        <v>逆富士型</v>
      </c>
      <c r="C338" s="48" t="str">
        <f t="shared" si="39"/>
        <v>FL20W×2</v>
      </c>
      <c r="D338" s="58"/>
      <c r="E338" s="40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52">
        <f t="shared" si="38"/>
        <v>0</v>
      </c>
    </row>
    <row r="339" spans="1:40" ht="18.600000000000001" customHeight="1" x14ac:dyDescent="0.15">
      <c r="A339" s="46" t="str">
        <f t="shared" si="39"/>
        <v>V</v>
      </c>
      <c r="B339" s="47" t="str">
        <f t="shared" si="39"/>
        <v>逆富士型・防水型</v>
      </c>
      <c r="C339" s="48" t="str">
        <f t="shared" si="39"/>
        <v>FL20W×2</v>
      </c>
      <c r="D339" s="58"/>
      <c r="E339" s="40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52">
        <f t="shared" si="38"/>
        <v>0</v>
      </c>
    </row>
    <row r="340" spans="1:40" ht="18.600000000000001" customHeight="1" x14ac:dyDescent="0.15">
      <c r="A340" s="46" t="str">
        <f t="shared" si="39"/>
        <v>W</v>
      </c>
      <c r="B340" s="47" t="str">
        <f t="shared" si="39"/>
        <v>逆富士型</v>
      </c>
      <c r="C340" s="48" t="str">
        <f t="shared" si="39"/>
        <v>FL40W×2</v>
      </c>
      <c r="D340" s="58"/>
      <c r="E340" s="40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52">
        <f t="shared" si="38"/>
        <v>0</v>
      </c>
    </row>
    <row r="341" spans="1:40" ht="18.600000000000001" customHeight="1" x14ac:dyDescent="0.15">
      <c r="A341" s="46" t="str">
        <f t="shared" si="39"/>
        <v>X</v>
      </c>
      <c r="B341" s="47" t="str">
        <f t="shared" si="39"/>
        <v>黒板灯・直付型</v>
      </c>
      <c r="C341" s="48" t="str">
        <f t="shared" si="39"/>
        <v>FL40W×1</v>
      </c>
      <c r="D341" s="58"/>
      <c r="E341" s="40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52">
        <f t="shared" si="38"/>
        <v>0</v>
      </c>
    </row>
    <row r="342" spans="1:40" ht="18.600000000000001" customHeight="1" x14ac:dyDescent="0.15">
      <c r="A342" s="46" t="str">
        <f t="shared" si="39"/>
        <v>Y</v>
      </c>
      <c r="B342" s="47" t="str">
        <f t="shared" si="39"/>
        <v>黒板灯・パイプ吊</v>
      </c>
      <c r="C342" s="48" t="str">
        <f t="shared" si="39"/>
        <v>FL40W×1</v>
      </c>
      <c r="D342" s="58"/>
      <c r="E342" s="40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52">
        <f t="shared" si="38"/>
        <v>0</v>
      </c>
    </row>
    <row r="343" spans="1:40" ht="18.600000000000001" customHeight="1" x14ac:dyDescent="0.15">
      <c r="A343" s="59" t="str">
        <f t="shared" si="39"/>
        <v>Z</v>
      </c>
      <c r="B343" s="60" t="str">
        <f t="shared" si="39"/>
        <v>埋込型</v>
      </c>
      <c r="C343" s="61" t="str">
        <f t="shared" si="39"/>
        <v>FL40W×2</v>
      </c>
      <c r="D343" s="62"/>
      <c r="E343" s="63"/>
      <c r="F343" s="64"/>
      <c r="G343" s="64"/>
      <c r="H343" s="64"/>
      <c r="I343" s="64"/>
      <c r="J343" s="64"/>
      <c r="K343" s="64"/>
      <c r="L343" s="64"/>
      <c r="M343" s="64"/>
      <c r="N343" s="64"/>
      <c r="O343" s="64"/>
      <c r="P343" s="64"/>
      <c r="Q343" s="64"/>
      <c r="R343" s="64"/>
      <c r="S343" s="64"/>
      <c r="T343" s="64"/>
      <c r="U343" s="64"/>
      <c r="V343" s="64"/>
      <c r="W343" s="64"/>
      <c r="X343" s="64"/>
      <c r="Y343" s="64"/>
      <c r="Z343" s="64"/>
      <c r="AA343" s="64"/>
      <c r="AB343" s="64"/>
      <c r="AC343" s="64"/>
      <c r="AD343" s="64"/>
      <c r="AE343" s="64"/>
      <c r="AF343" s="64"/>
      <c r="AG343" s="64"/>
      <c r="AH343" s="64"/>
      <c r="AI343" s="64"/>
      <c r="AJ343" s="64"/>
      <c r="AK343" s="64"/>
      <c r="AL343" s="64"/>
      <c r="AM343" s="64"/>
      <c r="AN343" s="67">
        <f t="shared" si="38"/>
        <v>0</v>
      </c>
    </row>
    <row r="344" spans="1:40" s="86" customFormat="1" ht="20.100000000000001" customHeight="1" x14ac:dyDescent="0.15">
      <c r="A344" s="112" t="s">
        <v>4</v>
      </c>
      <c r="B344" s="113"/>
      <c r="C344" s="114"/>
      <c r="D344" s="30" t="s">
        <v>5</v>
      </c>
      <c r="E344" s="121" t="str">
        <f>E313</f>
        <v>屋上</v>
      </c>
      <c r="F344" s="103" t="str">
        <f t="shared" ref="F344:AM344" si="40">F313</f>
        <v>階段室</v>
      </c>
      <c r="G344" s="124" t="str">
        <f t="shared" si="40"/>
        <v>体育館</v>
      </c>
      <c r="H344" s="103" t="str">
        <f t="shared" si="40"/>
        <v>外部</v>
      </c>
      <c r="I344" s="103" t="str">
        <f t="shared" si="40"/>
        <v>倉庫</v>
      </c>
      <c r="J344" s="103" t="str">
        <f t="shared" si="40"/>
        <v>玄関</v>
      </c>
      <c r="K344" s="103" t="str">
        <f t="shared" si="40"/>
        <v>アリーナ</v>
      </c>
      <c r="L344" s="103" t="str">
        <f t="shared" si="40"/>
        <v>控室</v>
      </c>
      <c r="M344" s="103" t="str">
        <f t="shared" si="40"/>
        <v>舞台</v>
      </c>
      <c r="N344" s="103" t="str">
        <f t="shared" si="40"/>
        <v>控室</v>
      </c>
      <c r="O344" s="103" t="str">
        <f t="shared" si="40"/>
        <v>予備室</v>
      </c>
      <c r="P344" s="103" t="str">
        <f t="shared" si="40"/>
        <v>6棟ポンプ室</v>
      </c>
      <c r="Q344" s="103" t="str">
        <f t="shared" si="40"/>
        <v>７棟ブロア室</v>
      </c>
      <c r="R344" s="103" t="str">
        <f t="shared" si="40"/>
        <v>9棟倉庫</v>
      </c>
      <c r="S344" s="103" t="str">
        <f t="shared" si="40"/>
        <v>11棟ブロア室</v>
      </c>
      <c r="T344" s="103">
        <f t="shared" si="40"/>
        <v>0</v>
      </c>
      <c r="U344" s="103" t="str">
        <f t="shared" si="40"/>
        <v>　</v>
      </c>
      <c r="V344" s="103">
        <f t="shared" si="40"/>
        <v>0</v>
      </c>
      <c r="W344" s="103">
        <f t="shared" si="40"/>
        <v>0</v>
      </c>
      <c r="X344" s="103">
        <f t="shared" si="40"/>
        <v>0</v>
      </c>
      <c r="Y344" s="103">
        <f t="shared" si="40"/>
        <v>0</v>
      </c>
      <c r="Z344" s="103">
        <f t="shared" si="40"/>
        <v>0</v>
      </c>
      <c r="AA344" s="103">
        <f t="shared" si="40"/>
        <v>0</v>
      </c>
      <c r="AB344" s="103">
        <f t="shared" si="40"/>
        <v>0</v>
      </c>
      <c r="AC344" s="103">
        <f t="shared" si="40"/>
        <v>0</v>
      </c>
      <c r="AD344" s="103">
        <f t="shared" si="40"/>
        <v>0</v>
      </c>
      <c r="AE344" s="103">
        <f t="shared" si="40"/>
        <v>0</v>
      </c>
      <c r="AF344" s="103">
        <f t="shared" si="40"/>
        <v>0</v>
      </c>
      <c r="AG344" s="103">
        <f t="shared" si="40"/>
        <v>0</v>
      </c>
      <c r="AH344" s="103">
        <f t="shared" si="40"/>
        <v>0</v>
      </c>
      <c r="AI344" s="103">
        <f t="shared" si="40"/>
        <v>0</v>
      </c>
      <c r="AJ344" s="103">
        <f t="shared" si="40"/>
        <v>0</v>
      </c>
      <c r="AK344" s="103">
        <f t="shared" si="40"/>
        <v>0</v>
      </c>
      <c r="AL344" s="103">
        <f t="shared" si="40"/>
        <v>0</v>
      </c>
      <c r="AM344" s="97">
        <f t="shared" si="40"/>
        <v>0</v>
      </c>
      <c r="AN344" s="100" t="s">
        <v>143</v>
      </c>
    </row>
    <row r="345" spans="1:40" ht="18.600000000000001" customHeight="1" x14ac:dyDescent="0.15">
      <c r="A345" s="115"/>
      <c r="B345" s="116"/>
      <c r="C345" s="117"/>
      <c r="D345" s="32" t="s">
        <v>12</v>
      </c>
      <c r="E345" s="122"/>
      <c r="F345" s="104"/>
      <c r="G345" s="125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  <c r="V345" s="104"/>
      <c r="W345" s="104"/>
      <c r="X345" s="104"/>
      <c r="Y345" s="104"/>
      <c r="Z345" s="104"/>
      <c r="AA345" s="104"/>
      <c r="AB345" s="104"/>
      <c r="AC345" s="104"/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98"/>
      <c r="AN345" s="101"/>
    </row>
    <row r="346" spans="1:40" ht="18.600000000000001" customHeight="1" x14ac:dyDescent="0.15">
      <c r="A346" s="115"/>
      <c r="B346" s="116"/>
      <c r="C346" s="117"/>
      <c r="D346" s="32" t="s">
        <v>13</v>
      </c>
      <c r="E346" s="122"/>
      <c r="F346" s="104"/>
      <c r="G346" s="125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98"/>
      <c r="AN346" s="101"/>
    </row>
    <row r="347" spans="1:40" ht="18.600000000000001" customHeight="1" x14ac:dyDescent="0.15">
      <c r="A347" s="118"/>
      <c r="B347" s="119"/>
      <c r="C347" s="120"/>
      <c r="D347" s="34" t="s">
        <v>14</v>
      </c>
      <c r="E347" s="123"/>
      <c r="F347" s="105"/>
      <c r="G347" s="126"/>
      <c r="H347" s="105"/>
      <c r="I347" s="105"/>
      <c r="J347" s="105"/>
      <c r="K347" s="105"/>
      <c r="L347" s="105"/>
      <c r="M347" s="105"/>
      <c r="N347" s="105"/>
      <c r="O347" s="105"/>
      <c r="P347" s="105"/>
      <c r="Q347" s="105"/>
      <c r="R347" s="105"/>
      <c r="S347" s="105"/>
      <c r="T347" s="105"/>
      <c r="U347" s="105"/>
      <c r="V347" s="105"/>
      <c r="W347" s="105"/>
      <c r="X347" s="105"/>
      <c r="Y347" s="105"/>
      <c r="Z347" s="105"/>
      <c r="AA347" s="105"/>
      <c r="AB347" s="105"/>
      <c r="AC347" s="105"/>
      <c r="AD347" s="105"/>
      <c r="AE347" s="105"/>
      <c r="AF347" s="105"/>
      <c r="AG347" s="105"/>
      <c r="AH347" s="105"/>
      <c r="AI347" s="105"/>
      <c r="AJ347" s="105"/>
      <c r="AK347" s="105"/>
      <c r="AL347" s="105"/>
      <c r="AM347" s="99"/>
      <c r="AN347" s="102"/>
    </row>
    <row r="348" spans="1:40" ht="18.600000000000001" customHeight="1" x14ac:dyDescent="0.15">
      <c r="A348" s="46" t="str">
        <f t="shared" ref="A348:C363" si="41">A100</f>
        <v>a</v>
      </c>
      <c r="B348" s="47" t="str">
        <f t="shared" si="41"/>
        <v>ｺｰﾄﾞ吊</v>
      </c>
      <c r="C348" s="76" t="str">
        <f t="shared" si="41"/>
        <v>FCL32W+40W</v>
      </c>
      <c r="D348" s="58"/>
      <c r="E348" s="40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52">
        <f t="shared" si="38"/>
        <v>0</v>
      </c>
    </row>
    <row r="349" spans="1:40" ht="18.600000000000001" customHeight="1" x14ac:dyDescent="0.15">
      <c r="A349" s="46" t="str">
        <f t="shared" si="41"/>
        <v>b</v>
      </c>
      <c r="B349" s="47" t="str">
        <f t="shared" si="41"/>
        <v>表示灯（放送中）・両面・天吊型</v>
      </c>
      <c r="C349" s="76" t="str">
        <f t="shared" si="41"/>
        <v>FL10W×1</v>
      </c>
      <c r="D349" s="58"/>
      <c r="E349" s="40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52">
        <f t="shared" si="38"/>
        <v>0</v>
      </c>
    </row>
    <row r="350" spans="1:40" ht="18.600000000000001" customHeight="1" x14ac:dyDescent="0.15">
      <c r="A350" s="46" t="str">
        <f t="shared" si="41"/>
        <v>c</v>
      </c>
      <c r="B350" s="47" t="str">
        <f t="shared" si="41"/>
        <v>殺菌灯・直付</v>
      </c>
      <c r="C350" s="76" t="str">
        <f t="shared" si="41"/>
        <v>GL10W×1</v>
      </c>
      <c r="D350" s="58"/>
      <c r="E350" s="40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52">
        <f t="shared" si="38"/>
        <v>0</v>
      </c>
    </row>
    <row r="351" spans="1:40" ht="18.600000000000001" customHeight="1" x14ac:dyDescent="0.15">
      <c r="A351" s="46" t="str">
        <f t="shared" si="41"/>
        <v>d</v>
      </c>
      <c r="B351" s="47" t="str">
        <f t="shared" si="41"/>
        <v>直付型・防爆型</v>
      </c>
      <c r="C351" s="76" t="str">
        <f t="shared" si="41"/>
        <v>IL100W×1</v>
      </c>
      <c r="D351" s="58"/>
      <c r="E351" s="40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52">
        <f t="shared" si="38"/>
        <v>0</v>
      </c>
    </row>
    <row r="352" spans="1:40" ht="18.600000000000001" customHeight="1" x14ac:dyDescent="0.15">
      <c r="A352" s="46" t="str">
        <f t="shared" si="41"/>
        <v>e</v>
      </c>
      <c r="B352" s="47" t="str">
        <f t="shared" si="41"/>
        <v>直付型・防水型</v>
      </c>
      <c r="C352" s="76" t="str">
        <f t="shared" si="41"/>
        <v>IL60W×1</v>
      </c>
      <c r="D352" s="58"/>
      <c r="E352" s="40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52">
        <f t="shared" si="38"/>
        <v>0</v>
      </c>
    </row>
    <row r="353" spans="1:40" ht="18.600000000000001" customHeight="1" x14ac:dyDescent="0.15">
      <c r="A353" s="46" t="str">
        <f t="shared" si="41"/>
        <v>f</v>
      </c>
      <c r="B353" s="47" t="str">
        <f t="shared" si="41"/>
        <v>埋込型</v>
      </c>
      <c r="C353" s="76" t="str">
        <f t="shared" si="41"/>
        <v>IL60W×1</v>
      </c>
      <c r="D353" s="58"/>
      <c r="E353" s="40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52">
        <f t="shared" si="38"/>
        <v>0</v>
      </c>
    </row>
    <row r="354" spans="1:40" ht="18.600000000000001" customHeight="1" x14ac:dyDescent="0.15">
      <c r="A354" s="46" t="str">
        <f t="shared" si="41"/>
        <v>g</v>
      </c>
      <c r="B354" s="47" t="str">
        <f t="shared" si="41"/>
        <v>投光器　直付・防水型</v>
      </c>
      <c r="C354" s="76" t="str">
        <f t="shared" si="41"/>
        <v>HID400W×1</v>
      </c>
      <c r="D354" s="58"/>
      <c r="E354" s="40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52">
        <f t="shared" si="38"/>
        <v>0</v>
      </c>
    </row>
    <row r="355" spans="1:40" ht="18.600000000000001" customHeight="1" x14ac:dyDescent="0.15">
      <c r="A355" s="46" t="str">
        <f t="shared" si="41"/>
        <v>h</v>
      </c>
      <c r="B355" s="47" t="str">
        <f t="shared" si="41"/>
        <v>直付・パイプ吊</v>
      </c>
      <c r="C355" s="76" t="str">
        <f t="shared" si="41"/>
        <v>FL110W×2</v>
      </c>
      <c r="D355" s="58"/>
      <c r="E355" s="40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52">
        <f t="shared" si="38"/>
        <v>0</v>
      </c>
    </row>
    <row r="356" spans="1:40" ht="18.600000000000001" customHeight="1" x14ac:dyDescent="0.15">
      <c r="A356" s="46" t="str">
        <f t="shared" si="41"/>
        <v>i</v>
      </c>
      <c r="B356" s="47" t="str">
        <f t="shared" si="41"/>
        <v>誘導灯・C級</v>
      </c>
      <c r="C356" s="76" t="str">
        <f t="shared" si="41"/>
        <v>片面・パイプ吊
FL10W×1</v>
      </c>
      <c r="D356" s="58"/>
      <c r="E356" s="40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52">
        <f t="shared" si="38"/>
        <v>0</v>
      </c>
    </row>
    <row r="357" spans="1:40" ht="18.600000000000001" customHeight="1" x14ac:dyDescent="0.15">
      <c r="A357" s="46" t="str">
        <f t="shared" si="41"/>
        <v>j</v>
      </c>
      <c r="B357" s="47" t="str">
        <f t="shared" si="41"/>
        <v>誘導灯・C級</v>
      </c>
      <c r="C357" s="76" t="str">
        <f t="shared" si="41"/>
        <v>両面・パイプ吊
FL10W×1</v>
      </c>
      <c r="D357" s="58"/>
      <c r="E357" s="40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52">
        <f t="shared" si="38"/>
        <v>0</v>
      </c>
    </row>
    <row r="358" spans="1:40" ht="18.600000000000001" customHeight="1" x14ac:dyDescent="0.15">
      <c r="A358" s="46" t="str">
        <f t="shared" si="41"/>
        <v>k</v>
      </c>
      <c r="B358" s="47" t="str">
        <f t="shared" si="41"/>
        <v>誘導灯・C級</v>
      </c>
      <c r="C358" s="76" t="str">
        <f t="shared" si="41"/>
        <v>片面・直付
FL10W×1</v>
      </c>
      <c r="D358" s="58"/>
      <c r="E358" s="40"/>
      <c r="F358" s="41"/>
      <c r="G358" s="41"/>
      <c r="H358" s="41"/>
      <c r="I358" s="41"/>
      <c r="J358" s="41"/>
      <c r="K358" s="41">
        <v>5</v>
      </c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52">
        <f t="shared" si="38"/>
        <v>5</v>
      </c>
    </row>
    <row r="359" spans="1:40" ht="18.600000000000001" customHeight="1" x14ac:dyDescent="0.15">
      <c r="A359" s="46" t="str">
        <f t="shared" si="41"/>
        <v>l</v>
      </c>
      <c r="B359" s="47" t="str">
        <f t="shared" si="41"/>
        <v>ﾀﾞｳﾝﾗｲﾄ・埋込型</v>
      </c>
      <c r="C359" s="76" t="str">
        <f t="shared" si="41"/>
        <v>FL27W×1 ﾂｲﾝ</v>
      </c>
      <c r="D359" s="58"/>
      <c r="E359" s="40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52">
        <f t="shared" si="38"/>
        <v>0</v>
      </c>
    </row>
    <row r="360" spans="1:40" ht="20.100000000000001" customHeight="1" x14ac:dyDescent="0.15">
      <c r="A360" s="46" t="str">
        <f t="shared" si="41"/>
        <v>m</v>
      </c>
      <c r="B360" s="47" t="str">
        <f t="shared" si="41"/>
        <v>非常照明・逆富士型</v>
      </c>
      <c r="C360" s="76" t="str">
        <f t="shared" si="41"/>
        <v>FL20W×2
バッテリ内蔵</v>
      </c>
      <c r="D360" s="58"/>
      <c r="E360" s="40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52">
        <f>SUM(E360:AM360)</f>
        <v>0</v>
      </c>
    </row>
    <row r="361" spans="1:40" ht="20.100000000000001" customHeight="1" x14ac:dyDescent="0.15">
      <c r="A361" s="46" t="str">
        <f t="shared" si="41"/>
        <v>n</v>
      </c>
      <c r="B361" s="47" t="str">
        <f t="shared" si="41"/>
        <v>外灯・防水型</v>
      </c>
      <c r="C361" s="76" t="str">
        <f t="shared" si="41"/>
        <v>HF200W×1</v>
      </c>
      <c r="D361" s="58"/>
      <c r="E361" s="40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52">
        <f t="shared" ref="AN361:AN374" si="42">SUM(E361:AM361)</f>
        <v>0</v>
      </c>
    </row>
    <row r="362" spans="1:40" ht="18.600000000000001" customHeight="1" x14ac:dyDescent="0.15">
      <c r="A362" s="46" t="str">
        <f t="shared" si="41"/>
        <v>o</v>
      </c>
      <c r="B362" s="47">
        <f t="shared" si="41"/>
        <v>0</v>
      </c>
      <c r="C362" s="76">
        <f t="shared" si="41"/>
        <v>0</v>
      </c>
      <c r="D362" s="39"/>
      <c r="E362" s="40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52">
        <f t="shared" si="42"/>
        <v>0</v>
      </c>
    </row>
    <row r="363" spans="1:40" ht="18.600000000000001" customHeight="1" x14ac:dyDescent="0.15">
      <c r="A363" s="46" t="str">
        <f t="shared" si="41"/>
        <v>p</v>
      </c>
      <c r="B363" s="47" t="str">
        <f t="shared" si="41"/>
        <v>直付型</v>
      </c>
      <c r="C363" s="76" t="str">
        <f t="shared" si="41"/>
        <v>FL30W×1</v>
      </c>
      <c r="D363" s="80"/>
      <c r="E363" s="40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84">
        <f t="shared" si="42"/>
        <v>0</v>
      </c>
    </row>
    <row r="364" spans="1:40" ht="18.600000000000001" customHeight="1" x14ac:dyDescent="0.15">
      <c r="A364" s="46" t="str">
        <f t="shared" ref="A364:C374" si="43">A116</f>
        <v>q</v>
      </c>
      <c r="B364" s="47" t="str">
        <f t="shared" si="43"/>
        <v>直付型・水銀灯</v>
      </c>
      <c r="C364" s="76" t="str">
        <f t="shared" si="43"/>
        <v>MF400W×1</v>
      </c>
      <c r="D364" s="39"/>
      <c r="E364" s="40"/>
      <c r="F364" s="41"/>
      <c r="G364" s="41"/>
      <c r="H364" s="41"/>
      <c r="I364" s="41"/>
      <c r="J364" s="41"/>
      <c r="K364" s="41">
        <v>18</v>
      </c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52">
        <f t="shared" si="42"/>
        <v>18</v>
      </c>
    </row>
    <row r="365" spans="1:40" s="86" customFormat="1" ht="20.100000000000001" customHeight="1" x14ac:dyDescent="0.15">
      <c r="A365" s="46" t="str">
        <f t="shared" si="43"/>
        <v>r</v>
      </c>
      <c r="B365" s="47" t="str">
        <f t="shared" si="43"/>
        <v>直付型・水銀灯</v>
      </c>
      <c r="C365" s="76" t="str">
        <f t="shared" si="43"/>
        <v>MF400W×1
光補償付</v>
      </c>
      <c r="D365" s="39"/>
      <c r="E365" s="40"/>
      <c r="F365" s="41"/>
      <c r="G365" s="41"/>
      <c r="H365" s="41"/>
      <c r="I365" s="41"/>
      <c r="J365" s="41"/>
      <c r="K365" s="41">
        <v>4</v>
      </c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52">
        <f t="shared" si="42"/>
        <v>4</v>
      </c>
    </row>
    <row r="366" spans="1:40" ht="18.600000000000001" customHeight="1" x14ac:dyDescent="0.15">
      <c r="A366" s="46" t="str">
        <f t="shared" si="43"/>
        <v>s</v>
      </c>
      <c r="B366" s="47" t="str">
        <f t="shared" si="43"/>
        <v>ﾎﾞｰﾀﾞｰﾗｲﾄ</v>
      </c>
      <c r="C366" s="76" t="str">
        <f t="shared" si="43"/>
        <v>100W×1</v>
      </c>
      <c r="D366" s="39"/>
      <c r="E366" s="40"/>
      <c r="F366" s="41"/>
      <c r="G366" s="41"/>
      <c r="H366" s="41"/>
      <c r="I366" s="41"/>
      <c r="J366" s="41"/>
      <c r="K366" s="41"/>
      <c r="L366" s="41"/>
      <c r="M366" s="41">
        <v>9</v>
      </c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52">
        <f t="shared" si="42"/>
        <v>9</v>
      </c>
    </row>
    <row r="367" spans="1:40" ht="18.600000000000001" customHeight="1" x14ac:dyDescent="0.15">
      <c r="A367" s="46" t="str">
        <f t="shared" si="43"/>
        <v>ｔ</v>
      </c>
      <c r="B367" s="47">
        <f t="shared" si="43"/>
        <v>0</v>
      </c>
      <c r="C367" s="76">
        <f t="shared" si="43"/>
        <v>0</v>
      </c>
      <c r="D367" s="39"/>
      <c r="E367" s="40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52">
        <f t="shared" si="42"/>
        <v>0</v>
      </c>
    </row>
    <row r="368" spans="1:40" ht="18.600000000000001" customHeight="1" x14ac:dyDescent="0.15">
      <c r="A368" s="46" t="str">
        <f t="shared" si="43"/>
        <v>u</v>
      </c>
      <c r="B368" s="47" t="str">
        <f t="shared" si="43"/>
        <v>直付型</v>
      </c>
      <c r="C368" s="76" t="str">
        <f t="shared" si="43"/>
        <v>HRF100W×1</v>
      </c>
      <c r="D368" s="80"/>
      <c r="E368" s="40"/>
      <c r="F368" s="41"/>
      <c r="G368" s="41"/>
      <c r="H368" s="41"/>
      <c r="I368" s="41"/>
      <c r="J368" s="41"/>
      <c r="K368" s="41"/>
      <c r="L368" s="41"/>
      <c r="M368" s="41">
        <v>3</v>
      </c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84">
        <f t="shared" si="42"/>
        <v>3</v>
      </c>
    </row>
    <row r="369" spans="1:40" ht="18.600000000000001" customHeight="1" x14ac:dyDescent="0.15">
      <c r="A369" s="46" t="str">
        <f t="shared" si="43"/>
        <v>v</v>
      </c>
      <c r="B369" s="47" t="str">
        <f t="shared" si="43"/>
        <v>直付型</v>
      </c>
      <c r="C369" s="76" t="str">
        <f t="shared" si="43"/>
        <v>RF200W×1</v>
      </c>
      <c r="D369" s="39"/>
      <c r="E369" s="40"/>
      <c r="F369" s="41"/>
      <c r="G369" s="41"/>
      <c r="H369" s="41"/>
      <c r="I369" s="41"/>
      <c r="J369" s="41"/>
      <c r="K369" s="41"/>
      <c r="L369" s="41"/>
      <c r="M369" s="41">
        <v>4</v>
      </c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52">
        <f t="shared" si="42"/>
        <v>4</v>
      </c>
    </row>
    <row r="370" spans="1:40" s="86" customFormat="1" ht="20.100000000000001" customHeight="1" x14ac:dyDescent="0.15">
      <c r="A370" s="46" t="str">
        <f t="shared" si="43"/>
        <v>w</v>
      </c>
      <c r="B370" s="47" t="str">
        <f t="shared" si="43"/>
        <v>直付型</v>
      </c>
      <c r="C370" s="76" t="str">
        <f t="shared" si="43"/>
        <v>RF100W×1</v>
      </c>
      <c r="D370" s="39"/>
      <c r="E370" s="40"/>
      <c r="F370" s="41"/>
      <c r="G370" s="41"/>
      <c r="H370" s="41"/>
      <c r="I370" s="41"/>
      <c r="J370" s="41"/>
      <c r="K370" s="41"/>
      <c r="L370" s="41"/>
      <c r="M370" s="41">
        <v>5</v>
      </c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52">
        <f t="shared" si="42"/>
        <v>5</v>
      </c>
    </row>
    <row r="371" spans="1:40" ht="18.600000000000001" customHeight="1" x14ac:dyDescent="0.15">
      <c r="A371" s="46" t="str">
        <f t="shared" si="43"/>
        <v>x</v>
      </c>
      <c r="B371" s="47">
        <f t="shared" si="43"/>
        <v>0</v>
      </c>
      <c r="C371" s="76">
        <f t="shared" si="43"/>
        <v>0</v>
      </c>
      <c r="D371" s="39"/>
      <c r="E371" s="40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52">
        <f t="shared" si="42"/>
        <v>0</v>
      </c>
    </row>
    <row r="372" spans="1:40" ht="18.600000000000001" customHeight="1" x14ac:dyDescent="0.15">
      <c r="A372" s="46" t="str">
        <f t="shared" si="43"/>
        <v>y</v>
      </c>
      <c r="B372" s="47">
        <f t="shared" si="43"/>
        <v>0</v>
      </c>
      <c r="C372" s="76">
        <f t="shared" si="43"/>
        <v>0</v>
      </c>
      <c r="D372" s="39"/>
      <c r="E372" s="40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52">
        <f t="shared" si="42"/>
        <v>0</v>
      </c>
    </row>
    <row r="373" spans="1:40" ht="18.600000000000001" customHeight="1" x14ac:dyDescent="0.15">
      <c r="A373" s="46" t="str">
        <f t="shared" si="43"/>
        <v>z</v>
      </c>
      <c r="B373" s="47">
        <f t="shared" si="43"/>
        <v>0</v>
      </c>
      <c r="C373" s="76">
        <f t="shared" si="43"/>
        <v>0</v>
      </c>
      <c r="D373" s="80"/>
      <c r="E373" s="40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84">
        <f t="shared" si="42"/>
        <v>0</v>
      </c>
    </row>
    <row r="374" spans="1:40" ht="18.600000000000001" customHeight="1" x14ac:dyDescent="0.15">
      <c r="A374" s="59">
        <f t="shared" si="43"/>
        <v>0</v>
      </c>
      <c r="B374" s="60">
        <f t="shared" si="43"/>
        <v>0</v>
      </c>
      <c r="C374" s="91">
        <f t="shared" si="43"/>
        <v>0</v>
      </c>
      <c r="D374" s="62"/>
      <c r="E374" s="63"/>
      <c r="F374" s="64"/>
      <c r="G374" s="64"/>
      <c r="H374" s="64"/>
      <c r="I374" s="64"/>
      <c r="J374" s="64"/>
      <c r="K374" s="64"/>
      <c r="L374" s="64"/>
      <c r="M374" s="64"/>
      <c r="N374" s="64"/>
      <c r="O374" s="64"/>
      <c r="P374" s="64"/>
      <c r="Q374" s="64"/>
      <c r="R374" s="64"/>
      <c r="S374" s="64"/>
      <c r="T374" s="64"/>
      <c r="U374" s="64"/>
      <c r="V374" s="64"/>
      <c r="W374" s="64"/>
      <c r="X374" s="64"/>
      <c r="Y374" s="64"/>
      <c r="Z374" s="64"/>
      <c r="AA374" s="64"/>
      <c r="AB374" s="64"/>
      <c r="AC374" s="64"/>
      <c r="AD374" s="64"/>
      <c r="AE374" s="64"/>
      <c r="AF374" s="64"/>
      <c r="AG374" s="64"/>
      <c r="AH374" s="64"/>
      <c r="AI374" s="64"/>
      <c r="AJ374" s="64"/>
      <c r="AK374" s="64"/>
      <c r="AL374" s="64"/>
      <c r="AM374" s="64"/>
      <c r="AN374" s="67">
        <f t="shared" si="42"/>
        <v>0</v>
      </c>
    </row>
    <row r="376" spans="1:40" s="86" customFormat="1" ht="15" customHeight="1" x14ac:dyDescent="0.15">
      <c r="C376" s="93"/>
      <c r="E376" s="94">
        <f t="shared" ref="E376:AM376" si="44">SUM(E69:E374)</f>
        <v>17</v>
      </c>
      <c r="F376" s="94">
        <f t="shared" si="44"/>
        <v>49</v>
      </c>
      <c r="G376" s="94">
        <f t="shared" si="44"/>
        <v>26</v>
      </c>
      <c r="H376" s="94">
        <f t="shared" si="44"/>
        <v>40</v>
      </c>
      <c r="I376" s="94">
        <f t="shared" si="44"/>
        <v>33</v>
      </c>
      <c r="J376" s="94">
        <f t="shared" si="44"/>
        <v>14</v>
      </c>
      <c r="K376" s="94">
        <f t="shared" si="44"/>
        <v>63</v>
      </c>
      <c r="L376" s="94">
        <f t="shared" si="44"/>
        <v>6</v>
      </c>
      <c r="M376" s="94">
        <f t="shared" si="44"/>
        <v>37</v>
      </c>
      <c r="N376" s="94">
        <f t="shared" si="44"/>
        <v>12</v>
      </c>
      <c r="O376" s="94">
        <f t="shared" si="44"/>
        <v>12</v>
      </c>
      <c r="P376" s="94">
        <f t="shared" si="44"/>
        <v>22</v>
      </c>
      <c r="Q376" s="94">
        <f t="shared" si="44"/>
        <v>28</v>
      </c>
      <c r="R376" s="94">
        <f t="shared" si="44"/>
        <v>4</v>
      </c>
      <c r="S376" s="94">
        <f t="shared" si="44"/>
        <v>1</v>
      </c>
      <c r="T376" s="94">
        <f t="shared" si="44"/>
        <v>3</v>
      </c>
      <c r="U376" s="94">
        <f t="shared" si="44"/>
        <v>24</v>
      </c>
      <c r="V376" s="94">
        <f t="shared" si="44"/>
        <v>6</v>
      </c>
      <c r="W376" s="94">
        <f t="shared" si="44"/>
        <v>20</v>
      </c>
      <c r="X376" s="94">
        <f t="shared" si="44"/>
        <v>16</v>
      </c>
      <c r="Y376" s="94">
        <f t="shared" si="44"/>
        <v>5</v>
      </c>
      <c r="Z376" s="94">
        <f t="shared" si="44"/>
        <v>17</v>
      </c>
      <c r="AA376" s="94">
        <f t="shared" si="44"/>
        <v>1</v>
      </c>
      <c r="AB376" s="94">
        <f t="shared" si="44"/>
        <v>0</v>
      </c>
      <c r="AC376" s="94">
        <f t="shared" si="44"/>
        <v>0</v>
      </c>
      <c r="AD376" s="94">
        <f t="shared" si="44"/>
        <v>0</v>
      </c>
      <c r="AE376" s="94">
        <f t="shared" si="44"/>
        <v>0</v>
      </c>
      <c r="AF376" s="94">
        <f t="shared" si="44"/>
        <v>0</v>
      </c>
      <c r="AG376" s="94">
        <f t="shared" si="44"/>
        <v>0</v>
      </c>
      <c r="AH376" s="94">
        <f t="shared" si="44"/>
        <v>0</v>
      </c>
      <c r="AI376" s="94">
        <f t="shared" si="44"/>
        <v>0</v>
      </c>
      <c r="AJ376" s="94">
        <f t="shared" si="44"/>
        <v>0</v>
      </c>
      <c r="AK376" s="94">
        <f t="shared" si="44"/>
        <v>0</v>
      </c>
      <c r="AL376" s="94">
        <f t="shared" si="44"/>
        <v>0</v>
      </c>
      <c r="AM376" s="94">
        <f t="shared" si="44"/>
        <v>0</v>
      </c>
      <c r="AN376" s="95">
        <f>SUM(E376:AM376)</f>
        <v>456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2025-02-21T05:44:14Z</dcterms:created>
  <dcterms:modified xsi:type="dcterms:W3CDTF">2025-02-21T06:17:07Z</dcterms:modified>
</cp:coreProperties>
</file>